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002、招标采购-桌面资料\3、预算审批……\【预算+挂网】南北院区手扶梯及垂直电梯维修与易损零配件更换项目\3、挂网审核（＜10万主管科长签；≥10万过议事）\"/>
    </mc:Choice>
  </mc:AlternateContent>
  <xr:revisionPtr revIDLastSave="0" documentId="13_ncr:1_{8C9E8E03-E948-4D06-839A-5A1861B2947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2506-023" sheetId="1" state="hidden" r:id="rId1"/>
    <sheet name="2025.8.7" sheetId="5" r:id="rId2"/>
  </sheets>
  <definedNames>
    <definedName name="_xlnm._FilterDatabase" localSheetId="1" hidden="1">'2025.8.7'!$A$3:$G$10</definedName>
    <definedName name="_xlnm._FilterDatabase" localSheetId="0" hidden="1">'2506-023'!$A$17:$I$42</definedName>
    <definedName name="_xlnm.Print_Area" localSheetId="1">'2025.8.7'!$A$1:$F$10</definedName>
    <definedName name="_xlnm.Print_Area" localSheetId="0">'2506-023'!$A$1:$F$40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F19" i="5"/>
  <c r="F18" i="5"/>
  <c r="F17" i="5"/>
  <c r="F16" i="5"/>
  <c r="F15" i="5"/>
  <c r="F14" i="5"/>
  <c r="F13" i="5"/>
  <c r="F12" i="5"/>
  <c r="F10" i="5"/>
  <c r="F9" i="5"/>
  <c r="F8" i="5"/>
  <c r="F7" i="5"/>
  <c r="F6" i="5"/>
  <c r="F5" i="5"/>
  <c r="F40" i="1"/>
  <c r="B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</calcChain>
</file>

<file path=xl/sharedStrings.xml><?xml version="1.0" encoding="utf-8"?>
<sst xmlns="http://schemas.openxmlformats.org/spreadsheetml/2006/main" count="310" uniqueCount="146">
  <si>
    <t>使用单位</t>
  </si>
  <si>
    <t>中山大学孙逸仙纪念医院</t>
  </si>
  <si>
    <t>区域</t>
  </si>
  <si>
    <t>北院</t>
  </si>
  <si>
    <t>内部编号</t>
  </si>
  <si>
    <t>注册编号</t>
  </si>
  <si>
    <t>电梯型号</t>
  </si>
  <si>
    <t>出厂编号</t>
  </si>
  <si>
    <t>层站数/提升高度</t>
  </si>
  <si>
    <t>门诊2楼下1楼</t>
  </si>
  <si>
    <t>35004401001997120011</t>
  </si>
  <si>
    <t>506G</t>
  </si>
  <si>
    <t>D6NE0430</t>
  </si>
  <si>
    <t>门诊1楼上2楼</t>
  </si>
  <si>
    <t>35004401001997120017</t>
  </si>
  <si>
    <t>D6WE0425</t>
  </si>
  <si>
    <t>门诊3楼下2楼</t>
  </si>
  <si>
    <t>35004401001997120018</t>
  </si>
  <si>
    <t>D6WZ0422</t>
  </si>
  <si>
    <t>门诊2楼上3楼</t>
  </si>
  <si>
    <t>35004401001997120014</t>
  </si>
  <si>
    <t>D6NE0426</t>
  </si>
  <si>
    <t>门诊4楼下3楼</t>
  </si>
  <si>
    <t>35004401001997120010</t>
  </si>
  <si>
    <t>D6NE0431</t>
  </si>
  <si>
    <t>门诊3楼上4楼</t>
  </si>
  <si>
    <t>35004401001997120019</t>
  </si>
  <si>
    <t>D6NE0423</t>
  </si>
  <si>
    <t>门诊5楼下4楼</t>
  </si>
  <si>
    <t>35004401001997120008</t>
  </si>
  <si>
    <t>D6NE0432</t>
  </si>
  <si>
    <t>门诊4楼上5楼</t>
  </si>
  <si>
    <t>35004401001997120016</t>
  </si>
  <si>
    <t>D6NE0424</t>
  </si>
  <si>
    <t>门诊6楼下5楼</t>
  </si>
  <si>
    <t>35004401001997120013</t>
  </si>
  <si>
    <t>D6NE0429</t>
  </si>
  <si>
    <t>门诊5楼上6楼</t>
  </si>
  <si>
    <t>35004401001997120015</t>
  </si>
  <si>
    <t>D6NE0427</t>
  </si>
  <si>
    <t>门诊7楼下6楼</t>
  </si>
  <si>
    <t>35004401001997120009</t>
  </si>
  <si>
    <t>D6NE0433</t>
  </si>
  <si>
    <t>门诊6楼上7楼</t>
  </si>
  <si>
    <t>35004401001997120012</t>
  </si>
  <si>
    <t>D6NE0428</t>
  </si>
  <si>
    <t>施工地址</t>
  </si>
  <si>
    <t>越秀区沿江西路107号</t>
  </si>
  <si>
    <t>施工内容</t>
  </si>
  <si>
    <t>更换电梯配件</t>
  </si>
  <si>
    <t>梯号</t>
  </si>
  <si>
    <t>项目内容</t>
  </si>
  <si>
    <t>数量</t>
  </si>
  <si>
    <t>计算
单位</t>
  </si>
  <si>
    <t>单价
（元）</t>
  </si>
  <si>
    <t>合计费用（元）</t>
  </si>
  <si>
    <t>材料费</t>
  </si>
  <si>
    <t>皮带驱动轮</t>
  </si>
  <si>
    <t>个</t>
  </si>
  <si>
    <t>多契带</t>
  </si>
  <si>
    <t>条</t>
  </si>
  <si>
    <t>合计
(大写)</t>
  </si>
  <si>
    <t>合计</t>
  </si>
  <si>
    <t>注  明</t>
  </si>
  <si>
    <t>1、报价表内的项目内容均为含税价格。
2、配件报价已包含拆装及调试费。</t>
  </si>
  <si>
    <t>维修说明</t>
  </si>
  <si>
    <t>岭南楼门诊12台手扶梯由于使用年限颇长，皮带驱动轮、多契带都有不同程度的磨损。为了运行安全，需要更换。</t>
  </si>
  <si>
    <t>限价单价
（元）</t>
  </si>
  <si>
    <t>限价合计费用（元）</t>
  </si>
  <si>
    <t>报价单价
（元）</t>
  </si>
  <si>
    <t>报价合计费用（元）</t>
  </si>
  <si>
    <t>北院区</t>
  </si>
  <si>
    <t>岭南楼门诊12台手扶梯</t>
  </si>
  <si>
    <t>电梯配件卸装人工费</t>
  </si>
  <si>
    <t>项</t>
  </si>
  <si>
    <t>电梯调试服务费</t>
  </si>
  <si>
    <t>电梯修理清洁费</t>
  </si>
  <si>
    <t>北院小计</t>
  </si>
  <si>
    <t>南院区</t>
  </si>
  <si>
    <t>逸仙楼1~15#电梯
（共15台电梯）</t>
  </si>
  <si>
    <t>厅门门头
（换2、3、4层，每层/1套，共3套）</t>
  </si>
  <si>
    <t>套</t>
  </si>
  <si>
    <t>拆卸费</t>
  </si>
  <si>
    <t>安装费</t>
  </si>
  <si>
    <t>材料运输费</t>
  </si>
  <si>
    <t>旧材料清卸费用</t>
  </si>
  <si>
    <t>提升5楼厅门高度服务费</t>
  </si>
  <si>
    <t>轿厢导靴（4只/台）</t>
  </si>
  <si>
    <t>只</t>
  </si>
  <si>
    <t>南院小计</t>
  </si>
  <si>
    <t>院区合计</t>
  </si>
  <si>
    <t>报价表内的项目内容均为含税价格。</t>
  </si>
  <si>
    <t>北院区手扶梯注册编号及型号</t>
  </si>
  <si>
    <t>南院区垂直电梯注册编号及型号</t>
  </si>
  <si>
    <t>逸仙楼1#</t>
  </si>
  <si>
    <t>31704401052013080001</t>
  </si>
  <si>
    <t>MAXIEZ-CZ-B</t>
  </si>
  <si>
    <t>E-Y3-R0101</t>
  </si>
  <si>
    <t>22/21/21</t>
  </si>
  <si>
    <t>逸仙楼2#</t>
  </si>
  <si>
    <t>31704401052013080002</t>
  </si>
  <si>
    <t>E-Y3-R0102</t>
  </si>
  <si>
    <t>逸仙楼3#</t>
  </si>
  <si>
    <t>31704401052013080003</t>
  </si>
  <si>
    <t>E-Y3-R0103</t>
  </si>
  <si>
    <t>逸仙楼4#</t>
  </si>
  <si>
    <t>31704401052013080004</t>
  </si>
  <si>
    <t>E-Y3-R0104</t>
  </si>
  <si>
    <t>逸仙楼5#</t>
  </si>
  <si>
    <t>31704401052013080005</t>
  </si>
  <si>
    <t>E-Y3-R0105</t>
  </si>
  <si>
    <t>19/18/18</t>
  </si>
  <si>
    <t>逸仙楼6#</t>
  </si>
  <si>
    <t>31704401052013080006</t>
  </si>
  <si>
    <t>E-Y3-R0106</t>
  </si>
  <si>
    <t>逸仙楼7#</t>
  </si>
  <si>
    <t>31704401052013080007</t>
  </si>
  <si>
    <t>E-Y3-R0107</t>
  </si>
  <si>
    <t>逸仙楼8#</t>
  </si>
  <si>
    <t>31704401052013080008</t>
  </si>
  <si>
    <t>E-Y3-R0108</t>
  </si>
  <si>
    <t>逸仙楼9#</t>
  </si>
  <si>
    <t>31704401052013080009</t>
  </si>
  <si>
    <t>E-Y3-R0209</t>
  </si>
  <si>
    <t>逸仙楼10#</t>
  </si>
  <si>
    <t>31704401052013080010</t>
  </si>
  <si>
    <t>E-Y3-R0210</t>
  </si>
  <si>
    <t>逸仙楼11#</t>
  </si>
  <si>
    <t>31704401052013080011</t>
  </si>
  <si>
    <t>E-Y3-R0211</t>
  </si>
  <si>
    <t>逸仙楼12#</t>
  </si>
  <si>
    <t>31704401052013080012</t>
  </si>
  <si>
    <t>E-Y3-R0212</t>
  </si>
  <si>
    <t>22/22/22</t>
  </si>
  <si>
    <t>逸仙楼13#</t>
  </si>
  <si>
    <t>31704401052013090002</t>
  </si>
  <si>
    <t>E-Y3-R0313</t>
  </si>
  <si>
    <t>逸仙楼14#</t>
  </si>
  <si>
    <t>31704401052013090003</t>
  </si>
  <si>
    <t>E-Y3-R0314</t>
  </si>
  <si>
    <t>23/23/23</t>
  </si>
  <si>
    <t>逸仙楼15#</t>
  </si>
  <si>
    <t>31704401052013090004</t>
  </si>
  <si>
    <t>E-Y3-R8815</t>
  </si>
  <si>
    <t>越秀区沿江西路107号、海珠区盈丰路33号</t>
  </si>
  <si>
    <t>南北院区手扶梯及垂直电梯维修与易损零配件更换项目报价清单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</si>
</sst>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0_ "/>
    <numFmt numFmtId="179" formatCode="[DBNum2][$RMB]General;[Red][DBNum2][$RMB]General"/>
  </numFmts>
  <fonts count="13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theme="1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9" fontId="5" fillId="0" borderId="1" xfId="0" applyNumberFormat="1" applyFont="1" applyBorder="1" applyAlignment="1">
      <alignment horizontal="left" vertical="center" wrapText="1"/>
    </xf>
    <xf numFmtId="179" fontId="5" fillId="0" borderId="2" xfId="0" applyNumberFormat="1" applyFont="1" applyBorder="1" applyAlignment="1">
      <alignment horizontal="left" vertical="center" wrapText="1"/>
    </xf>
    <xf numFmtId="179" fontId="5" fillId="0" borderId="3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0" fillId="0" borderId="4" xfId="0" applyNumberFormat="1" applyFill="1" applyBorder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opLeftCell="A26" workbookViewId="0">
      <selection activeCell="F18" sqref="F18:F19"/>
    </sheetView>
  </sheetViews>
  <sheetFormatPr defaultColWidth="9" defaultRowHeight="13.5" x14ac:dyDescent="0.15"/>
  <cols>
    <col min="1" max="1" width="14.875" customWidth="1"/>
    <col min="2" max="2" width="30.875" customWidth="1"/>
    <col min="3" max="3" width="13" customWidth="1"/>
    <col min="4" max="4" width="9.375" customWidth="1"/>
    <col min="5" max="5" width="9" customWidth="1"/>
    <col min="6" max="6" width="14.375" customWidth="1"/>
  </cols>
  <sheetData>
    <row r="1" spans="1:6" ht="23.1" customHeight="1" x14ac:dyDescent="0.15">
      <c r="A1" s="1" t="s">
        <v>0</v>
      </c>
      <c r="B1" s="11" t="s">
        <v>1</v>
      </c>
      <c r="C1" s="11"/>
      <c r="D1" s="12" t="s">
        <v>2</v>
      </c>
      <c r="E1" s="13"/>
      <c r="F1" s="6" t="s">
        <v>3</v>
      </c>
    </row>
    <row r="2" spans="1:6" ht="23.1" customHeight="1" x14ac:dyDescent="0.15">
      <c r="A2" s="1" t="s">
        <v>4</v>
      </c>
      <c r="B2" s="1" t="s">
        <v>5</v>
      </c>
      <c r="C2" s="1" t="s">
        <v>6</v>
      </c>
      <c r="D2" s="12" t="s">
        <v>7</v>
      </c>
      <c r="E2" s="13"/>
      <c r="F2" s="6" t="s">
        <v>8</v>
      </c>
    </row>
    <row r="3" spans="1:6" x14ac:dyDescent="0.15">
      <c r="A3" s="7" t="s">
        <v>9</v>
      </c>
      <c r="B3" s="5" t="s">
        <v>10</v>
      </c>
      <c r="C3" s="8" t="s">
        <v>11</v>
      </c>
      <c r="D3" s="12" t="s">
        <v>12</v>
      </c>
      <c r="E3" s="13"/>
      <c r="F3" s="9">
        <v>3.5</v>
      </c>
    </row>
    <row r="4" spans="1:6" x14ac:dyDescent="0.15">
      <c r="A4" s="7" t="s">
        <v>13</v>
      </c>
      <c r="B4" s="5" t="s">
        <v>14</v>
      </c>
      <c r="C4" s="8" t="s">
        <v>11</v>
      </c>
      <c r="D4" s="12" t="s">
        <v>15</v>
      </c>
      <c r="E4" s="13"/>
      <c r="F4" s="9">
        <v>3.5</v>
      </c>
    </row>
    <row r="5" spans="1:6" x14ac:dyDescent="0.15">
      <c r="A5" s="7" t="s">
        <v>16</v>
      </c>
      <c r="B5" s="5" t="s">
        <v>17</v>
      </c>
      <c r="C5" s="8" t="s">
        <v>11</v>
      </c>
      <c r="D5" s="12" t="s">
        <v>18</v>
      </c>
      <c r="E5" s="13"/>
      <c r="F5" s="9">
        <v>3.5</v>
      </c>
    </row>
    <row r="6" spans="1:6" x14ac:dyDescent="0.15">
      <c r="A6" s="7" t="s">
        <v>19</v>
      </c>
      <c r="B6" s="5" t="s">
        <v>20</v>
      </c>
      <c r="C6" s="8" t="s">
        <v>11</v>
      </c>
      <c r="D6" s="12" t="s">
        <v>21</v>
      </c>
      <c r="E6" s="13"/>
      <c r="F6" s="9">
        <v>3.5</v>
      </c>
    </row>
    <row r="7" spans="1:6" x14ac:dyDescent="0.15">
      <c r="A7" s="7" t="s">
        <v>22</v>
      </c>
      <c r="B7" s="5" t="s">
        <v>23</v>
      </c>
      <c r="C7" s="8" t="s">
        <v>11</v>
      </c>
      <c r="D7" s="12" t="s">
        <v>24</v>
      </c>
      <c r="E7" s="13"/>
      <c r="F7" s="9">
        <v>3.5</v>
      </c>
    </row>
    <row r="8" spans="1:6" x14ac:dyDescent="0.15">
      <c r="A8" s="7" t="s">
        <v>25</v>
      </c>
      <c r="B8" s="5" t="s">
        <v>26</v>
      </c>
      <c r="C8" s="8" t="s">
        <v>11</v>
      </c>
      <c r="D8" s="12" t="s">
        <v>27</v>
      </c>
      <c r="E8" s="13"/>
      <c r="F8" s="9">
        <v>3.5</v>
      </c>
    </row>
    <row r="9" spans="1:6" x14ac:dyDescent="0.15">
      <c r="A9" s="7" t="s">
        <v>28</v>
      </c>
      <c r="B9" s="5" t="s">
        <v>29</v>
      </c>
      <c r="C9" s="8" t="s">
        <v>11</v>
      </c>
      <c r="D9" s="12" t="s">
        <v>30</v>
      </c>
      <c r="E9" s="13"/>
      <c r="F9" s="9">
        <v>3.5</v>
      </c>
    </row>
    <row r="10" spans="1:6" x14ac:dyDescent="0.15">
      <c r="A10" s="7" t="s">
        <v>31</v>
      </c>
      <c r="B10" s="5" t="s">
        <v>32</v>
      </c>
      <c r="C10" s="8" t="s">
        <v>11</v>
      </c>
      <c r="D10" s="12" t="s">
        <v>33</v>
      </c>
      <c r="E10" s="13"/>
      <c r="F10" s="9">
        <v>3.5</v>
      </c>
    </row>
    <row r="11" spans="1:6" x14ac:dyDescent="0.15">
      <c r="A11" s="7" t="s">
        <v>34</v>
      </c>
      <c r="B11" s="5" t="s">
        <v>35</v>
      </c>
      <c r="C11" s="8" t="s">
        <v>11</v>
      </c>
      <c r="D11" s="12" t="s">
        <v>36</v>
      </c>
      <c r="E11" s="13"/>
      <c r="F11" s="9">
        <v>3.5</v>
      </c>
    </row>
    <row r="12" spans="1:6" x14ac:dyDescent="0.15">
      <c r="A12" s="7" t="s">
        <v>37</v>
      </c>
      <c r="B12" s="5" t="s">
        <v>38</v>
      </c>
      <c r="C12" s="8" t="s">
        <v>11</v>
      </c>
      <c r="D12" s="12" t="s">
        <v>39</v>
      </c>
      <c r="E12" s="13"/>
      <c r="F12" s="9">
        <v>3.5</v>
      </c>
    </row>
    <row r="13" spans="1:6" x14ac:dyDescent="0.15">
      <c r="A13" s="7" t="s">
        <v>40</v>
      </c>
      <c r="B13" s="5" t="s">
        <v>41</v>
      </c>
      <c r="C13" s="8" t="s">
        <v>11</v>
      </c>
      <c r="D13" s="12" t="s">
        <v>42</v>
      </c>
      <c r="E13" s="13"/>
      <c r="F13" s="9">
        <v>3.5</v>
      </c>
    </row>
    <row r="14" spans="1:6" x14ac:dyDescent="0.15">
      <c r="A14" s="7" t="s">
        <v>43</v>
      </c>
      <c r="B14" s="5" t="s">
        <v>44</v>
      </c>
      <c r="C14" s="8" t="s">
        <v>11</v>
      </c>
      <c r="D14" s="12" t="s">
        <v>45</v>
      </c>
      <c r="E14" s="13"/>
      <c r="F14" s="9">
        <v>3.5</v>
      </c>
    </row>
    <row r="15" spans="1:6" ht="23.1" customHeight="1" x14ac:dyDescent="0.15">
      <c r="A15" s="1" t="s">
        <v>46</v>
      </c>
      <c r="B15" s="14" t="s">
        <v>47</v>
      </c>
      <c r="C15" s="15"/>
      <c r="D15" s="12" t="s">
        <v>48</v>
      </c>
      <c r="E15" s="13"/>
      <c r="F15" s="6" t="s">
        <v>49</v>
      </c>
    </row>
    <row r="16" spans="1:6" ht="18" customHeight="1" x14ac:dyDescent="0.15">
      <c r="A16" s="22" t="s">
        <v>50</v>
      </c>
      <c r="B16" s="22" t="s">
        <v>51</v>
      </c>
      <c r="C16" s="22" t="s">
        <v>52</v>
      </c>
      <c r="D16" s="22" t="s">
        <v>53</v>
      </c>
      <c r="E16" s="22" t="s">
        <v>54</v>
      </c>
      <c r="F16" s="1" t="s">
        <v>55</v>
      </c>
    </row>
    <row r="17" spans="1:6" ht="17.100000000000001" customHeight="1" x14ac:dyDescent="0.15">
      <c r="A17" s="22"/>
      <c r="B17" s="22"/>
      <c r="C17" s="22"/>
      <c r="D17" s="22"/>
      <c r="E17" s="22"/>
      <c r="F17" s="1" t="s">
        <v>56</v>
      </c>
    </row>
    <row r="18" spans="1:6" ht="14.25" x14ac:dyDescent="0.15">
      <c r="A18" s="23" t="s">
        <v>9</v>
      </c>
      <c r="B18" s="2" t="s">
        <v>57</v>
      </c>
      <c r="C18" s="3">
        <v>2</v>
      </c>
      <c r="D18" s="4" t="s">
        <v>58</v>
      </c>
      <c r="E18" s="3">
        <v>1950</v>
      </c>
      <c r="F18" s="3">
        <f t="shared" ref="F18:F39" si="0">C18*E18</f>
        <v>3900</v>
      </c>
    </row>
    <row r="19" spans="1:6" ht="14.25" x14ac:dyDescent="0.15">
      <c r="A19" s="24"/>
      <c r="B19" s="2" t="s">
        <v>59</v>
      </c>
      <c r="C19" s="3">
        <v>2</v>
      </c>
      <c r="D19" s="4" t="s">
        <v>60</v>
      </c>
      <c r="E19" s="3">
        <v>1100</v>
      </c>
      <c r="F19" s="3">
        <f t="shared" si="0"/>
        <v>2200</v>
      </c>
    </row>
    <row r="20" spans="1:6" ht="14.25" x14ac:dyDescent="0.15">
      <c r="A20" s="23" t="s">
        <v>13</v>
      </c>
      <c r="B20" s="2" t="s">
        <v>57</v>
      </c>
      <c r="C20" s="3">
        <v>2</v>
      </c>
      <c r="D20" s="4" t="s">
        <v>58</v>
      </c>
      <c r="E20" s="3">
        <v>1950</v>
      </c>
      <c r="F20" s="3">
        <f t="shared" si="0"/>
        <v>3900</v>
      </c>
    </row>
    <row r="21" spans="1:6" ht="14.25" x14ac:dyDescent="0.15">
      <c r="A21" s="24"/>
      <c r="B21" s="2" t="s">
        <v>59</v>
      </c>
      <c r="C21" s="3">
        <v>2</v>
      </c>
      <c r="D21" s="4" t="s">
        <v>60</v>
      </c>
      <c r="E21" s="3">
        <v>1100</v>
      </c>
      <c r="F21" s="3">
        <f t="shared" si="0"/>
        <v>2200</v>
      </c>
    </row>
    <row r="22" spans="1:6" ht="14.25" x14ac:dyDescent="0.15">
      <c r="A22" s="23" t="s">
        <v>16</v>
      </c>
      <c r="B22" s="2" t="s">
        <v>57</v>
      </c>
      <c r="C22" s="3">
        <v>2</v>
      </c>
      <c r="D22" s="4" t="s">
        <v>58</v>
      </c>
      <c r="E22" s="3">
        <v>1950</v>
      </c>
      <c r="F22" s="3">
        <f t="shared" si="0"/>
        <v>3900</v>
      </c>
    </row>
    <row r="23" spans="1:6" ht="14.25" x14ac:dyDescent="0.15">
      <c r="A23" s="24"/>
      <c r="B23" s="2" t="s">
        <v>59</v>
      </c>
      <c r="C23" s="3">
        <v>2</v>
      </c>
      <c r="D23" s="4" t="s">
        <v>60</v>
      </c>
      <c r="E23" s="3">
        <v>1100</v>
      </c>
      <c r="F23" s="3">
        <f t="shared" si="0"/>
        <v>2200</v>
      </c>
    </row>
    <row r="24" spans="1:6" ht="14.25" x14ac:dyDescent="0.15">
      <c r="A24" s="23" t="s">
        <v>19</v>
      </c>
      <c r="B24" s="2" t="s">
        <v>57</v>
      </c>
      <c r="C24" s="3">
        <v>1</v>
      </c>
      <c r="D24" s="4" t="s">
        <v>58</v>
      </c>
      <c r="E24" s="3">
        <v>1950</v>
      </c>
      <c r="F24" s="3">
        <f t="shared" si="0"/>
        <v>1950</v>
      </c>
    </row>
    <row r="25" spans="1:6" ht="14.25" x14ac:dyDescent="0.15">
      <c r="A25" s="24"/>
      <c r="B25" s="2" t="s">
        <v>59</v>
      </c>
      <c r="C25" s="3">
        <v>1</v>
      </c>
      <c r="D25" s="4" t="s">
        <v>60</v>
      </c>
      <c r="E25" s="3">
        <v>1100</v>
      </c>
      <c r="F25" s="3">
        <f t="shared" si="0"/>
        <v>1100</v>
      </c>
    </row>
    <row r="26" spans="1:6" ht="14.25" x14ac:dyDescent="0.15">
      <c r="A26" s="23" t="s">
        <v>22</v>
      </c>
      <c r="B26" s="2" t="s">
        <v>57</v>
      </c>
      <c r="C26" s="3">
        <v>2</v>
      </c>
      <c r="D26" s="4" t="s">
        <v>58</v>
      </c>
      <c r="E26" s="3">
        <v>1950</v>
      </c>
      <c r="F26" s="3">
        <f t="shared" si="0"/>
        <v>3900</v>
      </c>
    </row>
    <row r="27" spans="1:6" ht="14.25" x14ac:dyDescent="0.15">
      <c r="A27" s="24"/>
      <c r="B27" s="2" t="s">
        <v>59</v>
      </c>
      <c r="C27" s="3">
        <v>2</v>
      </c>
      <c r="D27" s="4" t="s">
        <v>60</v>
      </c>
      <c r="E27" s="3">
        <v>1100</v>
      </c>
      <c r="F27" s="3">
        <f t="shared" si="0"/>
        <v>2200</v>
      </c>
    </row>
    <row r="28" spans="1:6" ht="14.25" x14ac:dyDescent="0.15">
      <c r="A28" s="23" t="s">
        <v>25</v>
      </c>
      <c r="B28" s="2" t="s">
        <v>57</v>
      </c>
      <c r="C28" s="3">
        <v>2</v>
      </c>
      <c r="D28" s="4" t="s">
        <v>58</v>
      </c>
      <c r="E28" s="3">
        <v>1950</v>
      </c>
      <c r="F28" s="3">
        <f t="shared" si="0"/>
        <v>3900</v>
      </c>
    </row>
    <row r="29" spans="1:6" ht="14.25" x14ac:dyDescent="0.15">
      <c r="A29" s="24"/>
      <c r="B29" s="2" t="s">
        <v>59</v>
      </c>
      <c r="C29" s="3">
        <v>2</v>
      </c>
      <c r="D29" s="4" t="s">
        <v>60</v>
      </c>
      <c r="E29" s="3">
        <v>1100</v>
      </c>
      <c r="F29" s="3">
        <f t="shared" si="0"/>
        <v>2200</v>
      </c>
    </row>
    <row r="30" spans="1:6" ht="14.25" x14ac:dyDescent="0.15">
      <c r="A30" s="23" t="s">
        <v>28</v>
      </c>
      <c r="B30" s="2" t="s">
        <v>57</v>
      </c>
      <c r="C30" s="3">
        <v>2</v>
      </c>
      <c r="D30" s="4" t="s">
        <v>58</v>
      </c>
      <c r="E30" s="3">
        <v>1950</v>
      </c>
      <c r="F30" s="3">
        <f t="shared" si="0"/>
        <v>3900</v>
      </c>
    </row>
    <row r="31" spans="1:6" ht="14.25" x14ac:dyDescent="0.15">
      <c r="A31" s="24"/>
      <c r="B31" s="2" t="s">
        <v>59</v>
      </c>
      <c r="C31" s="3">
        <v>2</v>
      </c>
      <c r="D31" s="4" t="s">
        <v>60</v>
      </c>
      <c r="E31" s="3">
        <v>1100</v>
      </c>
      <c r="F31" s="3">
        <f t="shared" si="0"/>
        <v>2200</v>
      </c>
    </row>
    <row r="32" spans="1:6" ht="14.25" x14ac:dyDescent="0.15">
      <c r="A32" s="23" t="s">
        <v>31</v>
      </c>
      <c r="B32" s="2" t="s">
        <v>57</v>
      </c>
      <c r="C32" s="3">
        <v>2</v>
      </c>
      <c r="D32" s="4" t="s">
        <v>58</v>
      </c>
      <c r="E32" s="3">
        <v>1950</v>
      </c>
      <c r="F32" s="3">
        <f t="shared" si="0"/>
        <v>3900</v>
      </c>
    </row>
    <row r="33" spans="1:9" ht="14.25" x14ac:dyDescent="0.15">
      <c r="A33" s="24"/>
      <c r="B33" s="2" t="s">
        <v>59</v>
      </c>
      <c r="C33" s="3">
        <v>2</v>
      </c>
      <c r="D33" s="4" t="s">
        <v>60</v>
      </c>
      <c r="E33" s="3">
        <v>1100</v>
      </c>
      <c r="F33" s="3">
        <f t="shared" si="0"/>
        <v>2200</v>
      </c>
    </row>
    <row r="34" spans="1:9" ht="14.25" x14ac:dyDescent="0.15">
      <c r="A34" s="23" t="s">
        <v>34</v>
      </c>
      <c r="B34" s="2" t="s">
        <v>57</v>
      </c>
      <c r="C34" s="3">
        <v>1</v>
      </c>
      <c r="D34" s="4" t="s">
        <v>58</v>
      </c>
      <c r="E34" s="3">
        <v>1950</v>
      </c>
      <c r="F34" s="3">
        <f t="shared" si="0"/>
        <v>1950</v>
      </c>
    </row>
    <row r="35" spans="1:9" ht="14.25" x14ac:dyDescent="0.15">
      <c r="A35" s="24"/>
      <c r="B35" s="2" t="s">
        <v>59</v>
      </c>
      <c r="C35" s="3">
        <v>2</v>
      </c>
      <c r="D35" s="4" t="s">
        <v>60</v>
      </c>
      <c r="E35" s="3">
        <v>1100</v>
      </c>
      <c r="F35" s="3">
        <f t="shared" si="0"/>
        <v>2200</v>
      </c>
    </row>
    <row r="36" spans="1:9" ht="14.25" x14ac:dyDescent="0.15">
      <c r="A36" s="10" t="s">
        <v>37</v>
      </c>
      <c r="B36" s="2" t="s">
        <v>57</v>
      </c>
      <c r="C36" s="3">
        <v>2</v>
      </c>
      <c r="D36" s="4" t="s">
        <v>58</v>
      </c>
      <c r="E36" s="3">
        <v>1950</v>
      </c>
      <c r="F36" s="3">
        <f t="shared" si="0"/>
        <v>3900</v>
      </c>
    </row>
    <row r="37" spans="1:9" ht="14.25" x14ac:dyDescent="0.15">
      <c r="A37" s="23" t="s">
        <v>40</v>
      </c>
      <c r="B37" s="2" t="s">
        <v>57</v>
      </c>
      <c r="C37" s="3">
        <v>1</v>
      </c>
      <c r="D37" s="4" t="s">
        <v>58</v>
      </c>
      <c r="E37" s="3">
        <v>1950</v>
      </c>
      <c r="F37" s="3">
        <f t="shared" si="0"/>
        <v>1950</v>
      </c>
    </row>
    <row r="38" spans="1:9" ht="14.25" x14ac:dyDescent="0.15">
      <c r="A38" s="24"/>
      <c r="B38" s="2" t="s">
        <v>59</v>
      </c>
      <c r="C38" s="3">
        <v>2</v>
      </c>
      <c r="D38" s="4" t="s">
        <v>60</v>
      </c>
      <c r="E38" s="3">
        <v>1100</v>
      </c>
      <c r="F38" s="3">
        <f t="shared" si="0"/>
        <v>2200</v>
      </c>
    </row>
    <row r="39" spans="1:9" ht="14.25" x14ac:dyDescent="0.15">
      <c r="A39" s="10" t="s">
        <v>43</v>
      </c>
      <c r="B39" s="2" t="s">
        <v>57</v>
      </c>
      <c r="C39" s="3">
        <v>1</v>
      </c>
      <c r="D39" s="4" t="s">
        <v>58</v>
      </c>
      <c r="E39" s="3">
        <v>1950</v>
      </c>
      <c r="F39" s="3">
        <f t="shared" si="0"/>
        <v>1950</v>
      </c>
    </row>
    <row r="40" spans="1:9" ht="32.1" customHeight="1" x14ac:dyDescent="0.15">
      <c r="A40" s="3" t="s">
        <v>61</v>
      </c>
      <c r="B40" s="16">
        <f>F40</f>
        <v>59900</v>
      </c>
      <c r="C40" s="17"/>
      <c r="D40" s="18"/>
      <c r="E40" s="3" t="s">
        <v>62</v>
      </c>
      <c r="F40" s="3">
        <f>SUM(F18:F39)</f>
        <v>59900</v>
      </c>
    </row>
    <row r="41" spans="1:9" ht="33" customHeight="1" x14ac:dyDescent="0.15">
      <c r="A41" s="1" t="s">
        <v>63</v>
      </c>
      <c r="B41" s="19" t="s">
        <v>64</v>
      </c>
      <c r="C41" s="19"/>
      <c r="D41" s="19"/>
      <c r="E41" s="19"/>
      <c r="F41" s="19"/>
      <c r="H41" s="20"/>
      <c r="I41" s="20"/>
    </row>
    <row r="42" spans="1:9" ht="33" customHeight="1" x14ac:dyDescent="0.15">
      <c r="A42" s="1" t="s">
        <v>65</v>
      </c>
      <c r="B42" s="21" t="s">
        <v>66</v>
      </c>
      <c r="C42" s="21"/>
      <c r="D42" s="21"/>
      <c r="E42" s="21"/>
      <c r="F42" s="21"/>
      <c r="H42" s="20"/>
      <c r="I42" s="20"/>
    </row>
  </sheetData>
  <mergeCells count="37">
    <mergeCell ref="B42:F42"/>
    <mergeCell ref="H42:I42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7:A38"/>
    <mergeCell ref="B16:B17"/>
    <mergeCell ref="C16:C17"/>
    <mergeCell ref="D16:D17"/>
    <mergeCell ref="B15:C15"/>
    <mergeCell ref="D15:E15"/>
    <mergeCell ref="B40:D40"/>
    <mergeCell ref="B41:F41"/>
    <mergeCell ref="H41:I41"/>
    <mergeCell ref="E16:E17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9:E9"/>
    <mergeCell ref="B1:C1"/>
    <mergeCell ref="D1:E1"/>
    <mergeCell ref="D2:E2"/>
    <mergeCell ref="D3:E3"/>
    <mergeCell ref="D4:E4"/>
  </mergeCells>
  <phoneticPr fontId="11" type="noConversion"/>
  <printOptions horizontalCentered="1"/>
  <pageMargins left="0.16111111111111101" right="0.156944444444444" top="0.40902777777777799" bottom="0.31458333333333299" header="0.5" footer="0.5"/>
  <pageSetup paperSize="9" orientation="portrait"/>
  <headerFooter>
    <oddHeader>&amp;L&amp;G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tabSelected="1" workbookViewId="0">
      <selection sqref="A1:H1"/>
    </sheetView>
  </sheetViews>
  <sheetFormatPr defaultColWidth="9" defaultRowHeight="13.5" x14ac:dyDescent="0.15"/>
  <cols>
    <col min="1" max="1" width="14.875" style="27" customWidth="1"/>
    <col min="2" max="2" width="30.875" style="27" customWidth="1"/>
    <col min="3" max="3" width="13" style="27" customWidth="1"/>
    <col min="4" max="4" width="8.75" style="27" customWidth="1"/>
    <col min="5" max="5" width="9.625" style="27" customWidth="1"/>
    <col min="6" max="6" width="14.375" style="27" customWidth="1"/>
    <col min="7" max="7" width="9.375" style="27"/>
    <col min="8" max="8" width="11.625" style="27" customWidth="1"/>
    <col min="9" max="16384" width="9" style="27"/>
  </cols>
  <sheetData>
    <row r="1" spans="1:8" ht="38.1" customHeight="1" x14ac:dyDescent="0.15">
      <c r="A1" s="61" t="s">
        <v>145</v>
      </c>
      <c r="B1" s="25"/>
      <c r="C1" s="25"/>
      <c r="D1" s="25"/>
      <c r="E1" s="25"/>
      <c r="F1" s="25"/>
      <c r="G1" s="25"/>
      <c r="H1" s="26"/>
    </row>
    <row r="2" spans="1:8" ht="20.100000000000001" customHeight="1" x14ac:dyDescent="0.15">
      <c r="A2" s="28" t="s">
        <v>50</v>
      </c>
      <c r="B2" s="28" t="s">
        <v>51</v>
      </c>
      <c r="C2" s="28" t="s">
        <v>52</v>
      </c>
      <c r="D2" s="28" t="s">
        <v>53</v>
      </c>
      <c r="E2" s="28" t="s">
        <v>67</v>
      </c>
      <c r="F2" s="29" t="s">
        <v>68</v>
      </c>
      <c r="G2" s="30" t="s">
        <v>69</v>
      </c>
      <c r="H2" s="30" t="s">
        <v>70</v>
      </c>
    </row>
    <row r="3" spans="1:8" ht="20.100000000000001" customHeight="1" x14ac:dyDescent="0.15">
      <c r="A3" s="28"/>
      <c r="B3" s="28"/>
      <c r="C3" s="28"/>
      <c r="D3" s="28"/>
      <c r="E3" s="28"/>
      <c r="F3" s="31"/>
      <c r="G3" s="30"/>
      <c r="H3" s="30"/>
    </row>
    <row r="4" spans="1:8" ht="32.1" customHeight="1" x14ac:dyDescent="0.15">
      <c r="A4" s="32" t="s">
        <v>71</v>
      </c>
      <c r="B4" s="33"/>
      <c r="C4" s="33"/>
      <c r="D4" s="33"/>
      <c r="E4" s="33"/>
      <c r="F4" s="33"/>
      <c r="G4" s="33"/>
      <c r="H4" s="34"/>
    </row>
    <row r="5" spans="1:8" ht="30" customHeight="1" x14ac:dyDescent="0.15">
      <c r="A5" s="35" t="s">
        <v>72</v>
      </c>
      <c r="B5" s="36" t="s">
        <v>57</v>
      </c>
      <c r="C5" s="37">
        <v>20</v>
      </c>
      <c r="D5" s="38" t="s">
        <v>58</v>
      </c>
      <c r="E5" s="39">
        <v>1500</v>
      </c>
      <c r="F5" s="39">
        <f>C5*E5</f>
        <v>30000</v>
      </c>
      <c r="G5" s="39"/>
      <c r="H5" s="39"/>
    </row>
    <row r="6" spans="1:8" ht="30" customHeight="1" x14ac:dyDescent="0.15">
      <c r="A6" s="35"/>
      <c r="B6" s="36" t="s">
        <v>59</v>
      </c>
      <c r="C6" s="37">
        <v>19</v>
      </c>
      <c r="D6" s="38" t="s">
        <v>60</v>
      </c>
      <c r="E6" s="39">
        <v>1100</v>
      </c>
      <c r="F6" s="39">
        <f>C6*E6</f>
        <v>20900</v>
      </c>
      <c r="G6" s="39"/>
      <c r="H6" s="39"/>
    </row>
    <row r="7" spans="1:8" ht="30" customHeight="1" x14ac:dyDescent="0.15">
      <c r="A7" s="35"/>
      <c r="B7" s="36" t="s">
        <v>73</v>
      </c>
      <c r="C7" s="37">
        <v>12</v>
      </c>
      <c r="D7" s="38" t="s">
        <v>74</v>
      </c>
      <c r="E7" s="39">
        <v>200</v>
      </c>
      <c r="F7" s="39">
        <f>C7*E7</f>
        <v>2400</v>
      </c>
      <c r="G7" s="39"/>
      <c r="H7" s="39"/>
    </row>
    <row r="8" spans="1:8" ht="30" customHeight="1" x14ac:dyDescent="0.15">
      <c r="A8" s="35"/>
      <c r="B8" s="36" t="s">
        <v>75</v>
      </c>
      <c r="C8" s="37">
        <v>12</v>
      </c>
      <c r="D8" s="38" t="s">
        <v>74</v>
      </c>
      <c r="E8" s="39">
        <v>200</v>
      </c>
      <c r="F8" s="39">
        <f>C8*E8</f>
        <v>2400</v>
      </c>
      <c r="G8" s="39"/>
      <c r="H8" s="39"/>
    </row>
    <row r="9" spans="1:8" ht="30" customHeight="1" x14ac:dyDescent="0.15">
      <c r="A9" s="35"/>
      <c r="B9" s="36" t="s">
        <v>76</v>
      </c>
      <c r="C9" s="37">
        <v>12</v>
      </c>
      <c r="D9" s="38" t="s">
        <v>74</v>
      </c>
      <c r="E9" s="39">
        <v>100</v>
      </c>
      <c r="F9" s="39">
        <f>C9*E9</f>
        <v>1200</v>
      </c>
      <c r="G9" s="39"/>
      <c r="H9" s="39"/>
    </row>
    <row r="10" spans="1:8" ht="32.1" customHeight="1" x14ac:dyDescent="0.15">
      <c r="A10" s="37"/>
      <c r="B10" s="40" t="s">
        <v>77</v>
      </c>
      <c r="C10" s="40"/>
      <c r="D10" s="40"/>
      <c r="E10" s="40"/>
      <c r="F10" s="37">
        <f>SUM(F5:F9)</f>
        <v>56900</v>
      </c>
      <c r="G10" s="39"/>
      <c r="H10" s="39"/>
    </row>
    <row r="11" spans="1:8" ht="32.1" customHeight="1" x14ac:dyDescent="0.15">
      <c r="A11" s="41" t="s">
        <v>78</v>
      </c>
      <c r="B11" s="42"/>
      <c r="C11" s="42"/>
      <c r="D11" s="42"/>
      <c r="E11" s="42"/>
      <c r="F11" s="42"/>
      <c r="G11" s="42"/>
      <c r="H11" s="43"/>
    </row>
    <row r="12" spans="1:8" ht="27" customHeight="1" x14ac:dyDescent="0.15">
      <c r="A12" s="44" t="s">
        <v>79</v>
      </c>
      <c r="B12" s="36" t="s">
        <v>80</v>
      </c>
      <c r="C12" s="37">
        <v>3</v>
      </c>
      <c r="D12" s="38" t="s">
        <v>81</v>
      </c>
      <c r="E12" s="39">
        <v>4000</v>
      </c>
      <c r="F12" s="39">
        <f>C12*E12</f>
        <v>12000</v>
      </c>
      <c r="G12" s="39"/>
      <c r="H12" s="39"/>
    </row>
    <row r="13" spans="1:8" ht="27" customHeight="1" x14ac:dyDescent="0.15">
      <c r="A13" s="45"/>
      <c r="B13" s="36" t="s">
        <v>82</v>
      </c>
      <c r="C13" s="37">
        <v>3</v>
      </c>
      <c r="D13" s="38" t="s">
        <v>74</v>
      </c>
      <c r="E13" s="39">
        <v>800</v>
      </c>
      <c r="F13" s="39">
        <f t="shared" ref="F13:F18" si="0">C13*E13</f>
        <v>2400</v>
      </c>
      <c r="G13" s="39"/>
      <c r="H13" s="39"/>
    </row>
    <row r="14" spans="1:8" ht="27" customHeight="1" x14ac:dyDescent="0.15">
      <c r="A14" s="45"/>
      <c r="B14" s="36" t="s">
        <v>83</v>
      </c>
      <c r="C14" s="37">
        <v>3</v>
      </c>
      <c r="D14" s="38" t="s">
        <v>74</v>
      </c>
      <c r="E14" s="39">
        <v>800</v>
      </c>
      <c r="F14" s="39">
        <f t="shared" si="0"/>
        <v>2400</v>
      </c>
      <c r="G14" s="39"/>
      <c r="H14" s="39"/>
    </row>
    <row r="15" spans="1:8" ht="27" customHeight="1" x14ac:dyDescent="0.15">
      <c r="A15" s="45"/>
      <c r="B15" s="36" t="s">
        <v>84</v>
      </c>
      <c r="C15" s="37">
        <v>1</v>
      </c>
      <c r="D15" s="38" t="s">
        <v>74</v>
      </c>
      <c r="E15" s="39">
        <v>1000</v>
      </c>
      <c r="F15" s="39">
        <f t="shared" si="0"/>
        <v>1000</v>
      </c>
      <c r="G15" s="39"/>
      <c r="H15" s="39"/>
    </row>
    <row r="16" spans="1:8" ht="27" customHeight="1" x14ac:dyDescent="0.15">
      <c r="A16" s="45"/>
      <c r="B16" s="36" t="s">
        <v>85</v>
      </c>
      <c r="C16" s="37">
        <v>1</v>
      </c>
      <c r="D16" s="38" t="s">
        <v>74</v>
      </c>
      <c r="E16" s="39">
        <v>1000</v>
      </c>
      <c r="F16" s="39">
        <f t="shared" si="0"/>
        <v>1000</v>
      </c>
      <c r="G16" s="39"/>
      <c r="H16" s="39"/>
    </row>
    <row r="17" spans="1:8" ht="27" customHeight="1" x14ac:dyDescent="0.15">
      <c r="A17" s="45"/>
      <c r="B17" s="36" t="s">
        <v>86</v>
      </c>
      <c r="C17" s="37">
        <v>1</v>
      </c>
      <c r="D17" s="38" t="s">
        <v>74</v>
      </c>
      <c r="E17" s="39">
        <v>4000</v>
      </c>
      <c r="F17" s="39">
        <f t="shared" si="0"/>
        <v>4000</v>
      </c>
      <c r="G17" s="39"/>
      <c r="H17" s="39"/>
    </row>
    <row r="18" spans="1:8" ht="27" customHeight="1" x14ac:dyDescent="0.15">
      <c r="A18" s="45"/>
      <c r="B18" s="36" t="s">
        <v>87</v>
      </c>
      <c r="C18" s="37">
        <v>60</v>
      </c>
      <c r="D18" s="38" t="s">
        <v>88</v>
      </c>
      <c r="E18" s="39">
        <v>1000</v>
      </c>
      <c r="F18" s="39">
        <f t="shared" si="0"/>
        <v>60000</v>
      </c>
      <c r="G18" s="39"/>
      <c r="H18" s="39"/>
    </row>
    <row r="19" spans="1:8" ht="27" customHeight="1" x14ac:dyDescent="0.15">
      <c r="A19" s="46"/>
      <c r="B19" s="40" t="s">
        <v>89</v>
      </c>
      <c r="C19" s="40"/>
      <c r="D19" s="40"/>
      <c r="E19" s="40"/>
      <c r="F19" s="37">
        <f>SUM(F12:F18)</f>
        <v>82800</v>
      </c>
      <c r="G19" s="39"/>
      <c r="H19" s="39"/>
    </row>
    <row r="20" spans="1:8" ht="32.1" customHeight="1" x14ac:dyDescent="0.15">
      <c r="A20" s="37" t="s">
        <v>61</v>
      </c>
      <c r="B20" s="47"/>
      <c r="C20" s="47"/>
      <c r="D20" s="47"/>
      <c r="E20" s="37" t="s">
        <v>90</v>
      </c>
      <c r="F20" s="37">
        <f>SUM(F10,F19)</f>
        <v>139700</v>
      </c>
      <c r="G20" s="39"/>
      <c r="H20" s="39"/>
    </row>
    <row r="21" spans="1:8" ht="33" customHeight="1" x14ac:dyDescent="0.15">
      <c r="A21" s="48" t="s">
        <v>63</v>
      </c>
      <c r="B21" s="49" t="s">
        <v>91</v>
      </c>
      <c r="C21" s="49"/>
      <c r="D21" s="49"/>
      <c r="E21" s="49"/>
      <c r="F21" s="49"/>
      <c r="G21" s="49"/>
      <c r="H21" s="49"/>
    </row>
    <row r="23" spans="1:8" ht="20.100000000000001" customHeight="1" x14ac:dyDescent="0.15">
      <c r="A23" s="50" t="s">
        <v>92</v>
      </c>
      <c r="B23" s="51"/>
      <c r="C23" s="51"/>
      <c r="D23" s="51"/>
      <c r="E23" s="51"/>
      <c r="F23" s="52"/>
    </row>
    <row r="24" spans="1:8" ht="17.100000000000001" customHeight="1" x14ac:dyDescent="0.15">
      <c r="A24" s="48" t="s">
        <v>4</v>
      </c>
      <c r="B24" s="48" t="s">
        <v>5</v>
      </c>
      <c r="C24" s="48" t="s">
        <v>6</v>
      </c>
      <c r="D24" s="53" t="s">
        <v>7</v>
      </c>
      <c r="E24" s="54"/>
      <c r="F24" s="55" t="s">
        <v>8</v>
      </c>
    </row>
    <row r="25" spans="1:8" ht="17.100000000000001" customHeight="1" x14ac:dyDescent="0.15">
      <c r="A25" s="56" t="s">
        <v>9</v>
      </c>
      <c r="B25" s="46" t="s">
        <v>10</v>
      </c>
      <c r="C25" s="57" t="s">
        <v>11</v>
      </c>
      <c r="D25" s="53" t="s">
        <v>12</v>
      </c>
      <c r="E25" s="54"/>
      <c r="F25" s="58">
        <v>3.5</v>
      </c>
    </row>
    <row r="26" spans="1:8" ht="17.100000000000001" customHeight="1" x14ac:dyDescent="0.15">
      <c r="A26" s="56" t="s">
        <v>13</v>
      </c>
      <c r="B26" s="46" t="s">
        <v>14</v>
      </c>
      <c r="C26" s="57" t="s">
        <v>11</v>
      </c>
      <c r="D26" s="53" t="s">
        <v>15</v>
      </c>
      <c r="E26" s="54"/>
      <c r="F26" s="58">
        <v>3.5</v>
      </c>
    </row>
    <row r="27" spans="1:8" ht="17.100000000000001" customHeight="1" x14ac:dyDescent="0.15">
      <c r="A27" s="56" t="s">
        <v>16</v>
      </c>
      <c r="B27" s="46" t="s">
        <v>17</v>
      </c>
      <c r="C27" s="57" t="s">
        <v>11</v>
      </c>
      <c r="D27" s="53" t="s">
        <v>18</v>
      </c>
      <c r="E27" s="54"/>
      <c r="F27" s="58">
        <v>3.5</v>
      </c>
    </row>
    <row r="28" spans="1:8" ht="17.100000000000001" customHeight="1" x14ac:dyDescent="0.15">
      <c r="A28" s="56" t="s">
        <v>19</v>
      </c>
      <c r="B28" s="46" t="s">
        <v>20</v>
      </c>
      <c r="C28" s="57" t="s">
        <v>11</v>
      </c>
      <c r="D28" s="53" t="s">
        <v>21</v>
      </c>
      <c r="E28" s="54"/>
      <c r="F28" s="58">
        <v>3.5</v>
      </c>
    </row>
    <row r="29" spans="1:8" ht="17.100000000000001" customHeight="1" x14ac:dyDescent="0.15">
      <c r="A29" s="56" t="s">
        <v>22</v>
      </c>
      <c r="B29" s="46" t="s">
        <v>23</v>
      </c>
      <c r="C29" s="57" t="s">
        <v>11</v>
      </c>
      <c r="D29" s="53" t="s">
        <v>24</v>
      </c>
      <c r="E29" s="54"/>
      <c r="F29" s="58">
        <v>3.5</v>
      </c>
    </row>
    <row r="30" spans="1:8" ht="17.100000000000001" customHeight="1" x14ac:dyDescent="0.15">
      <c r="A30" s="56" t="s">
        <v>25</v>
      </c>
      <c r="B30" s="46" t="s">
        <v>26</v>
      </c>
      <c r="C30" s="57" t="s">
        <v>11</v>
      </c>
      <c r="D30" s="53" t="s">
        <v>27</v>
      </c>
      <c r="E30" s="54"/>
      <c r="F30" s="58">
        <v>3.5</v>
      </c>
    </row>
    <row r="31" spans="1:8" ht="17.100000000000001" customHeight="1" x14ac:dyDescent="0.15">
      <c r="A31" s="56" t="s">
        <v>28</v>
      </c>
      <c r="B31" s="46" t="s">
        <v>29</v>
      </c>
      <c r="C31" s="57" t="s">
        <v>11</v>
      </c>
      <c r="D31" s="53" t="s">
        <v>30</v>
      </c>
      <c r="E31" s="54"/>
      <c r="F31" s="58">
        <v>3.5</v>
      </c>
    </row>
    <row r="32" spans="1:8" ht="17.100000000000001" customHeight="1" x14ac:dyDescent="0.15">
      <c r="A32" s="56" t="s">
        <v>31</v>
      </c>
      <c r="B32" s="46" t="s">
        <v>32</v>
      </c>
      <c r="C32" s="57" t="s">
        <v>11</v>
      </c>
      <c r="D32" s="53" t="s">
        <v>33</v>
      </c>
      <c r="E32" s="54"/>
      <c r="F32" s="58">
        <v>3.5</v>
      </c>
    </row>
    <row r="33" spans="1:6" ht="17.100000000000001" customHeight="1" x14ac:dyDescent="0.15">
      <c r="A33" s="56" t="s">
        <v>34</v>
      </c>
      <c r="B33" s="46" t="s">
        <v>35</v>
      </c>
      <c r="C33" s="57" t="s">
        <v>11</v>
      </c>
      <c r="D33" s="53" t="s">
        <v>36</v>
      </c>
      <c r="E33" s="54"/>
      <c r="F33" s="58">
        <v>3.5</v>
      </c>
    </row>
    <row r="34" spans="1:6" ht="17.100000000000001" customHeight="1" x14ac:dyDescent="0.15">
      <c r="A34" s="56" t="s">
        <v>37</v>
      </c>
      <c r="B34" s="46" t="s">
        <v>38</v>
      </c>
      <c r="C34" s="57" t="s">
        <v>11</v>
      </c>
      <c r="D34" s="53" t="s">
        <v>39</v>
      </c>
      <c r="E34" s="54"/>
      <c r="F34" s="58">
        <v>3.5</v>
      </c>
    </row>
    <row r="35" spans="1:6" ht="17.100000000000001" customHeight="1" x14ac:dyDescent="0.15">
      <c r="A35" s="56" t="s">
        <v>40</v>
      </c>
      <c r="B35" s="46" t="s">
        <v>41</v>
      </c>
      <c r="C35" s="57" t="s">
        <v>11</v>
      </c>
      <c r="D35" s="53" t="s">
        <v>42</v>
      </c>
      <c r="E35" s="54"/>
      <c r="F35" s="58">
        <v>3.5</v>
      </c>
    </row>
    <row r="36" spans="1:6" ht="17.100000000000001" customHeight="1" x14ac:dyDescent="0.15">
      <c r="A36" s="56" t="s">
        <v>43</v>
      </c>
      <c r="B36" s="46" t="s">
        <v>44</v>
      </c>
      <c r="C36" s="57" t="s">
        <v>11</v>
      </c>
      <c r="D36" s="53" t="s">
        <v>45</v>
      </c>
      <c r="E36" s="54"/>
      <c r="F36" s="58">
        <v>3.5</v>
      </c>
    </row>
    <row r="37" spans="1:6" ht="20.100000000000001" customHeight="1" x14ac:dyDescent="0.15">
      <c r="A37" s="50" t="s">
        <v>93</v>
      </c>
      <c r="B37" s="51"/>
      <c r="C37" s="51"/>
      <c r="D37" s="51"/>
      <c r="E37" s="51"/>
      <c r="F37" s="52"/>
    </row>
    <row r="38" spans="1:6" ht="17.100000000000001" customHeight="1" x14ac:dyDescent="0.15">
      <c r="A38" s="48" t="s">
        <v>4</v>
      </c>
      <c r="B38" s="48" t="s">
        <v>5</v>
      </c>
      <c r="C38" s="48" t="s">
        <v>6</v>
      </c>
      <c r="D38" s="53" t="s">
        <v>7</v>
      </c>
      <c r="E38" s="54"/>
      <c r="F38" s="55" t="s">
        <v>8</v>
      </c>
    </row>
    <row r="39" spans="1:6" ht="17.100000000000001" customHeight="1" x14ac:dyDescent="0.15">
      <c r="A39" s="59" t="s">
        <v>94</v>
      </c>
      <c r="B39" s="46" t="s">
        <v>95</v>
      </c>
      <c r="C39" s="57" t="s">
        <v>96</v>
      </c>
      <c r="D39" s="53" t="s">
        <v>97</v>
      </c>
      <c r="E39" s="54"/>
      <c r="F39" s="58" t="s">
        <v>98</v>
      </c>
    </row>
    <row r="40" spans="1:6" ht="17.100000000000001" customHeight="1" x14ac:dyDescent="0.15">
      <c r="A40" s="59" t="s">
        <v>99</v>
      </c>
      <c r="B40" s="46" t="s">
        <v>100</v>
      </c>
      <c r="C40" s="57" t="s">
        <v>96</v>
      </c>
      <c r="D40" s="53" t="s">
        <v>101</v>
      </c>
      <c r="E40" s="54"/>
      <c r="F40" s="58" t="s">
        <v>98</v>
      </c>
    </row>
    <row r="41" spans="1:6" ht="17.100000000000001" customHeight="1" x14ac:dyDescent="0.15">
      <c r="A41" s="59" t="s">
        <v>102</v>
      </c>
      <c r="B41" s="46" t="s">
        <v>103</v>
      </c>
      <c r="C41" s="57" t="s">
        <v>96</v>
      </c>
      <c r="D41" s="53" t="s">
        <v>104</v>
      </c>
      <c r="E41" s="54"/>
      <c r="F41" s="58" t="s">
        <v>98</v>
      </c>
    </row>
    <row r="42" spans="1:6" ht="17.100000000000001" customHeight="1" x14ac:dyDescent="0.15">
      <c r="A42" s="59" t="s">
        <v>105</v>
      </c>
      <c r="B42" s="46" t="s">
        <v>106</v>
      </c>
      <c r="C42" s="57" t="s">
        <v>96</v>
      </c>
      <c r="D42" s="53" t="s">
        <v>107</v>
      </c>
      <c r="E42" s="54"/>
      <c r="F42" s="58" t="s">
        <v>98</v>
      </c>
    </row>
    <row r="43" spans="1:6" ht="17.100000000000001" customHeight="1" x14ac:dyDescent="0.15">
      <c r="A43" s="59" t="s">
        <v>108</v>
      </c>
      <c r="B43" s="46" t="s">
        <v>109</v>
      </c>
      <c r="C43" s="57" t="s">
        <v>96</v>
      </c>
      <c r="D43" s="53" t="s">
        <v>110</v>
      </c>
      <c r="E43" s="54"/>
      <c r="F43" s="58" t="s">
        <v>111</v>
      </c>
    </row>
    <row r="44" spans="1:6" ht="17.100000000000001" customHeight="1" x14ac:dyDescent="0.15">
      <c r="A44" s="59" t="s">
        <v>112</v>
      </c>
      <c r="B44" s="46" t="s">
        <v>113</v>
      </c>
      <c r="C44" s="57" t="s">
        <v>96</v>
      </c>
      <c r="D44" s="53" t="s">
        <v>114</v>
      </c>
      <c r="E44" s="54"/>
      <c r="F44" s="58" t="s">
        <v>111</v>
      </c>
    </row>
    <row r="45" spans="1:6" ht="17.100000000000001" customHeight="1" x14ac:dyDescent="0.15">
      <c r="A45" s="59" t="s">
        <v>115</v>
      </c>
      <c r="B45" s="46" t="s">
        <v>116</v>
      </c>
      <c r="C45" s="57" t="s">
        <v>96</v>
      </c>
      <c r="D45" s="53" t="s">
        <v>117</v>
      </c>
      <c r="E45" s="54"/>
      <c r="F45" s="58" t="s">
        <v>111</v>
      </c>
    </row>
    <row r="46" spans="1:6" ht="17.100000000000001" customHeight="1" x14ac:dyDescent="0.15">
      <c r="A46" s="59" t="s">
        <v>118</v>
      </c>
      <c r="B46" s="46" t="s">
        <v>119</v>
      </c>
      <c r="C46" s="57" t="s">
        <v>96</v>
      </c>
      <c r="D46" s="53" t="s">
        <v>120</v>
      </c>
      <c r="E46" s="54"/>
      <c r="F46" s="58" t="s">
        <v>111</v>
      </c>
    </row>
    <row r="47" spans="1:6" ht="17.100000000000001" customHeight="1" x14ac:dyDescent="0.15">
      <c r="A47" s="59" t="s">
        <v>121</v>
      </c>
      <c r="B47" s="46" t="s">
        <v>122</v>
      </c>
      <c r="C47" s="57" t="s">
        <v>96</v>
      </c>
      <c r="D47" s="53" t="s">
        <v>123</v>
      </c>
      <c r="E47" s="54"/>
      <c r="F47" s="58" t="s">
        <v>98</v>
      </c>
    </row>
    <row r="48" spans="1:6" ht="17.100000000000001" customHeight="1" x14ac:dyDescent="0.15">
      <c r="A48" s="59" t="s">
        <v>124</v>
      </c>
      <c r="B48" s="46" t="s">
        <v>125</v>
      </c>
      <c r="C48" s="57" t="s">
        <v>96</v>
      </c>
      <c r="D48" s="53" t="s">
        <v>126</v>
      </c>
      <c r="E48" s="54"/>
      <c r="F48" s="58" t="s">
        <v>98</v>
      </c>
    </row>
    <row r="49" spans="1:6" ht="17.100000000000001" customHeight="1" x14ac:dyDescent="0.15">
      <c r="A49" s="59" t="s">
        <v>127</v>
      </c>
      <c r="B49" s="46" t="s">
        <v>128</v>
      </c>
      <c r="C49" s="57" t="s">
        <v>96</v>
      </c>
      <c r="D49" s="53" t="s">
        <v>129</v>
      </c>
      <c r="E49" s="54"/>
      <c r="F49" s="58" t="s">
        <v>98</v>
      </c>
    </row>
    <row r="50" spans="1:6" ht="17.100000000000001" customHeight="1" x14ac:dyDescent="0.15">
      <c r="A50" s="59" t="s">
        <v>130</v>
      </c>
      <c r="B50" s="46" t="s">
        <v>131</v>
      </c>
      <c r="C50" s="57" t="s">
        <v>96</v>
      </c>
      <c r="D50" s="53" t="s">
        <v>132</v>
      </c>
      <c r="E50" s="54"/>
      <c r="F50" s="58" t="s">
        <v>133</v>
      </c>
    </row>
    <row r="51" spans="1:6" ht="17.100000000000001" customHeight="1" x14ac:dyDescent="0.15">
      <c r="A51" s="59" t="s">
        <v>134</v>
      </c>
      <c r="B51" s="46" t="s">
        <v>135</v>
      </c>
      <c r="C51" s="57" t="s">
        <v>96</v>
      </c>
      <c r="D51" s="53" t="s">
        <v>136</v>
      </c>
      <c r="E51" s="54"/>
      <c r="F51" s="58" t="s">
        <v>133</v>
      </c>
    </row>
    <row r="52" spans="1:6" ht="17.100000000000001" customHeight="1" x14ac:dyDescent="0.15">
      <c r="A52" s="59" t="s">
        <v>137</v>
      </c>
      <c r="B52" s="46" t="s">
        <v>138</v>
      </c>
      <c r="C52" s="57" t="s">
        <v>96</v>
      </c>
      <c r="D52" s="53" t="s">
        <v>139</v>
      </c>
      <c r="E52" s="54"/>
      <c r="F52" s="58" t="s">
        <v>140</v>
      </c>
    </row>
    <row r="53" spans="1:6" ht="17.100000000000001" customHeight="1" x14ac:dyDescent="0.15">
      <c r="A53" s="59" t="s">
        <v>141</v>
      </c>
      <c r="B53" s="46" t="s">
        <v>142</v>
      </c>
      <c r="C53" s="57" t="s">
        <v>96</v>
      </c>
      <c r="D53" s="53" t="s">
        <v>143</v>
      </c>
      <c r="E53" s="54"/>
      <c r="F53" s="58" t="s">
        <v>133</v>
      </c>
    </row>
    <row r="54" spans="1:6" ht="17.100000000000001" customHeight="1" x14ac:dyDescent="0.15">
      <c r="A54" s="48" t="s">
        <v>46</v>
      </c>
      <c r="B54" s="53" t="s">
        <v>144</v>
      </c>
      <c r="C54" s="60"/>
      <c r="D54" s="60"/>
      <c r="E54" s="60"/>
      <c r="F54" s="54"/>
    </row>
  </sheetData>
  <mergeCells count="49">
    <mergeCell ref="D51:E51"/>
    <mergeCell ref="D52:E52"/>
    <mergeCell ref="D53:E53"/>
    <mergeCell ref="B54:F54"/>
    <mergeCell ref="A2:A3"/>
    <mergeCell ref="A5:A9"/>
    <mergeCell ref="A12:A18"/>
    <mergeCell ref="B2:B3"/>
    <mergeCell ref="C2:C3"/>
    <mergeCell ref="D2:D3"/>
    <mergeCell ref="E2:E3"/>
    <mergeCell ref="F2:F3"/>
    <mergeCell ref="D46:E46"/>
    <mergeCell ref="D47:E47"/>
    <mergeCell ref="D48:E48"/>
    <mergeCell ref="D49:E49"/>
    <mergeCell ref="D50:E50"/>
    <mergeCell ref="D41:E41"/>
    <mergeCell ref="D42:E42"/>
    <mergeCell ref="D43:E43"/>
    <mergeCell ref="D44:E44"/>
    <mergeCell ref="D45:E45"/>
    <mergeCell ref="D36:E36"/>
    <mergeCell ref="A37:F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B20:D20"/>
    <mergeCell ref="B21:H21"/>
    <mergeCell ref="A23:F23"/>
    <mergeCell ref="D24:E24"/>
    <mergeCell ref="D25:E25"/>
    <mergeCell ref="A1:H1"/>
    <mergeCell ref="A4:H4"/>
    <mergeCell ref="B10:E10"/>
    <mergeCell ref="A11:H11"/>
    <mergeCell ref="B19:E19"/>
    <mergeCell ref="G2:G3"/>
    <mergeCell ref="H2:H3"/>
  </mergeCells>
  <phoneticPr fontId="11" type="noConversion"/>
  <printOptions horizontalCentered="1"/>
  <pageMargins left="0.16111111111111101" right="0.156944444444444" top="0.40902777777777799" bottom="0.31458333333333299" header="0.5" footer="0.5"/>
  <pageSetup paperSize="9" orientation="portrait"/>
  <headerFooter>
    <oddHeader>&amp;L&amp;G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2506-023</vt:lpstr>
      <vt:lpstr>2025.8.7</vt:lpstr>
      <vt:lpstr>'2025.8.7'!Print_Area</vt:lpstr>
      <vt:lpstr>'2506-023'!Print_Area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兆益电梯</dc:creator>
  <cp:lastModifiedBy>段小圆</cp:lastModifiedBy>
  <dcterms:created xsi:type="dcterms:W3CDTF">2025-06-20T01:31:00Z</dcterms:created>
  <dcterms:modified xsi:type="dcterms:W3CDTF">2025-08-29T07:22:16Z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E8FF4E44E7D249D6BFC6C801663535A0_11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