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E:\002、招标采购-桌面资料\7、挂网……\【谈价+挂网】南院区更换宿舍楼8#变压器\3、院内挂网招标\"/>
    </mc:Choice>
  </mc:AlternateContent>
  <xr:revisionPtr revIDLastSave="0" documentId="13_ncr:1_{B894375D-941A-48E5-97B9-AFAF64D5D161}"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F14" i="1"/>
  <c r="F13" i="1"/>
  <c r="F12" i="1"/>
  <c r="F11" i="1"/>
  <c r="F10" i="1"/>
  <c r="F9" i="1"/>
  <c r="F8" i="1"/>
  <c r="F7" i="1"/>
  <c r="F6" i="1"/>
  <c r="F5" i="1"/>
  <c r="F4" i="1"/>
  <c r="F3" i="1"/>
</calcChain>
</file>

<file path=xl/sharedStrings.xml><?xml version="1.0" encoding="utf-8"?>
<sst xmlns="http://schemas.openxmlformats.org/spreadsheetml/2006/main" count="50" uniqueCount="34">
  <si>
    <t>序号</t>
  </si>
  <si>
    <t>产品名称</t>
  </si>
  <si>
    <t>单位</t>
  </si>
  <si>
    <t>数量</t>
  </si>
  <si>
    <t>限价单价（元）</t>
  </si>
  <si>
    <t>限价合价（元）</t>
  </si>
  <si>
    <t>报价单价（元）</t>
  </si>
  <si>
    <t>报价合价（元）</t>
  </si>
  <si>
    <t>备注</t>
  </si>
  <si>
    <r>
      <rPr>
        <sz val="14"/>
        <color theme="1"/>
        <rFont val="宋体"/>
        <charset val="134"/>
      </rPr>
      <t>更换干式变压器（铜芯）</t>
    </r>
    <r>
      <rPr>
        <sz val="16"/>
        <color theme="1"/>
        <rFont val="宋体"/>
        <charset val="134"/>
      </rPr>
      <t>SCB10</t>
    </r>
    <r>
      <rPr>
        <sz val="16"/>
        <color theme="1"/>
        <rFont val="Times New Roman"/>
        <family val="1"/>
      </rPr>
      <t>-500/10/KVA</t>
    </r>
  </si>
  <si>
    <t>台</t>
  </si>
  <si>
    <t>按供电局标准执行（需在供电局准入设备清单内，并可办理入网许可证）</t>
  </si>
  <si>
    <t>更换高压引下铜排及防触电措施</t>
  </si>
  <si>
    <t>项</t>
  </si>
  <si>
    <t>按供电局标准执行</t>
  </si>
  <si>
    <t>拆除原变压器、及搬运出变压器房至停车场摆放</t>
  </si>
  <si>
    <t>包含拆除搬运</t>
  </si>
  <si>
    <t>变压器卸货入变压器房及搬运安装</t>
  </si>
  <si>
    <t>包含运输搬运安装</t>
  </si>
  <si>
    <t>变压器高低耐压试验</t>
  </si>
  <si>
    <t>按供电局测试标准执行</t>
  </si>
  <si>
    <t>变压器直阻试验</t>
  </si>
  <si>
    <t>变压器变比试验</t>
  </si>
  <si>
    <t>变压器铁芯试验</t>
  </si>
  <si>
    <t>高压电缆耐压试验</t>
  </si>
  <si>
    <r>
      <rPr>
        <sz val="14"/>
        <color theme="1"/>
        <rFont val="宋体"/>
        <charset val="134"/>
      </rPr>
      <t>熔断器</t>
    </r>
    <r>
      <rPr>
        <sz val="14"/>
        <color theme="1"/>
        <rFont val="Times New Roman"/>
        <family val="1"/>
      </rPr>
      <t>CRN12KV/50A</t>
    </r>
  </si>
  <si>
    <t>只</t>
  </si>
  <si>
    <t>增加安健环标示牌</t>
  </si>
  <si>
    <t>办理供电复电相关手续及变压器更换后型号变更相关手续等</t>
  </si>
  <si>
    <t>代办供电局相关复电入网手续</t>
  </si>
  <si>
    <t>合计金额</t>
  </si>
  <si>
    <r>
      <rPr>
        <sz val="14"/>
        <color theme="1"/>
        <rFont val="宋体"/>
        <charset val="134"/>
      </rPr>
      <t xml:space="preserve">备 </t>
    </r>
    <r>
      <rPr>
        <sz val="14"/>
        <color theme="1"/>
        <rFont val="Times New Roman"/>
        <family val="1"/>
      </rPr>
      <t xml:space="preserve"> </t>
    </r>
    <r>
      <rPr>
        <sz val="14"/>
        <color theme="1"/>
        <rFont val="宋体"/>
        <charset val="134"/>
      </rPr>
      <t xml:space="preserve">注： 以上产品为报价、含税、含人工安装调试费、保质保量贰年。                                                                         1、本预算执行2018年《广东省安装工程综合定额》《广东省市政工程综合定额》及材料价执行《广州地区建设工程材料指导价2021年第3季度》； 
2、预算取费表执行(粤建市[2010]31号)《广东省建设工程计价依据》； 
3、根据现场环境及相关的施工及验收规范要求；  
4、开关厂家选用国产广东扬城电气有限公司或者佛山新里程变压器有限公司或同等级别的优质产品品牌，符合供电局准入要求与验收标准； 
 </t>
    </r>
  </si>
  <si>
    <t>备注：以上报价含税</t>
  </si>
  <si>
    <t>南院区更换宿舍楼8#变压器报价表清单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</si>
</sst>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x14ac:knownFonts="1">
    <font>
      <sz val="11"/>
      <color theme="1"/>
      <name val="宋体"/>
      <charset val="134"/>
      <scheme val="minor"/>
    </font>
    <font>
      <sz val="14"/>
      <color theme="1"/>
      <name val="宋体"/>
      <charset val="134"/>
    </font>
    <font>
      <sz val="12"/>
      <color theme="1"/>
      <name val="Times New Roman"/>
      <family val="1"/>
    </font>
    <font>
      <sz val="14"/>
      <color theme="1"/>
      <name val="Times New Roman"/>
      <family val="1"/>
    </font>
    <font>
      <sz val="12"/>
      <color theme="1"/>
      <name val="宋体"/>
      <charset val="134"/>
    </font>
    <font>
      <sz val="16"/>
      <color theme="1"/>
      <name val="宋体"/>
      <charset val="134"/>
    </font>
    <font>
      <sz val="16"/>
      <color theme="1"/>
      <name val="Times New Roman"/>
      <family val="1"/>
    </font>
    <font>
      <sz val="9"/>
      <name val="宋体"/>
      <family val="3"/>
      <charset val="134"/>
      <scheme val="minor"/>
    </font>
    <font>
      <b/>
      <sz val="14"/>
      <color theme="1"/>
      <name val="宋体"/>
      <family val="3"/>
      <charset val="134"/>
      <scheme val="minor"/>
    </font>
  </fonts>
  <fills count="2">
    <fill>
      <patternFill patternType="none"/>
    </fill>
    <fill>
      <patternFill patternType="gray125"/>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176" fontId="0" fillId="0" borderId="0" xfId="0" applyNumberFormat="1">
      <alignment vertical="center"/>
    </xf>
    <xf numFmtId="0" fontId="1" fillId="0" borderId="3" xfId="0" applyFont="1" applyBorder="1" applyAlignment="1">
      <alignment horizontal="center" vertical="center" wrapText="1"/>
    </xf>
    <xf numFmtId="176" fontId="1"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3" fillId="0" borderId="3" xfId="0" applyFont="1" applyBorder="1" applyAlignment="1">
      <alignment horizontal="center" vertical="center" wrapText="1"/>
    </xf>
    <xf numFmtId="176" fontId="3"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76" fontId="1" fillId="0" borderId="3" xfId="0" applyNumberFormat="1" applyFont="1" applyBorder="1" applyAlignment="1">
      <alignment vertical="center" wrapText="1"/>
    </xf>
    <xf numFmtId="0" fontId="1" fillId="0" borderId="3" xfId="0" applyFont="1" applyBorder="1" applyAlignment="1">
      <alignment vertical="center" wrapText="1"/>
    </xf>
    <xf numFmtId="0" fontId="8" fillId="0" borderId="1" xfId="0" applyFont="1" applyBorder="1" applyAlignment="1">
      <alignment horizontal="center" vertical="center"/>
    </xf>
    <xf numFmtId="0" fontId="0" fillId="0" borderId="2" xfId="0" applyBorder="1" applyAlignment="1">
      <alignment horizontal="center" vertical="center"/>
    </xf>
    <xf numFmtId="176" fontId="0" fillId="0" borderId="2" xfId="0" applyNumberFormat="1" applyBorder="1" applyAlignment="1">
      <alignment horizontal="center" vertical="center"/>
    </xf>
    <xf numFmtId="0" fontId="0" fillId="0" borderId="7" xfId="0"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top" wrapText="1"/>
    </xf>
    <xf numFmtId="176" fontId="1" fillId="0" borderId="3" xfId="0" applyNumberFormat="1" applyFont="1" applyBorder="1" applyAlignment="1">
      <alignment horizontal="left" vertical="top" wrapText="1"/>
    </xf>
    <xf numFmtId="0" fontId="0" fillId="0" borderId="0" xfId="0"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abSelected="1" workbookViewId="0">
      <selection activeCell="B25" sqref="B25"/>
    </sheetView>
  </sheetViews>
  <sheetFormatPr defaultColWidth="9" defaultRowHeight="13.5" x14ac:dyDescent="0.15"/>
  <cols>
    <col min="1" max="1" width="6.5" bestFit="1" customWidth="1"/>
    <col min="2" max="2" width="37.75" bestFit="1" customWidth="1"/>
    <col min="3" max="4" width="6.5" bestFit="1" customWidth="1"/>
    <col min="5" max="6" width="19.25" style="1" bestFit="1" customWidth="1"/>
    <col min="7" max="8" width="19.25" bestFit="1" customWidth="1"/>
    <col min="9" max="9" width="29.75" bestFit="1" customWidth="1"/>
  </cols>
  <sheetData>
    <row r="1" spans="1:9" ht="18.75" x14ac:dyDescent="0.15">
      <c r="A1" s="11" t="s">
        <v>33</v>
      </c>
      <c r="B1" s="12"/>
      <c r="C1" s="12"/>
      <c r="D1" s="12"/>
      <c r="E1" s="13"/>
      <c r="F1" s="13"/>
      <c r="G1" s="12"/>
      <c r="H1" s="12"/>
      <c r="I1" s="14"/>
    </row>
    <row r="2" spans="1:9" ht="18.75" x14ac:dyDescent="0.15">
      <c r="A2" s="2" t="s">
        <v>0</v>
      </c>
      <c r="B2" s="2" t="s">
        <v>1</v>
      </c>
      <c r="C2" s="2" t="s">
        <v>2</v>
      </c>
      <c r="D2" s="2" t="s">
        <v>3</v>
      </c>
      <c r="E2" s="3" t="s">
        <v>4</v>
      </c>
      <c r="F2" s="3" t="s">
        <v>5</v>
      </c>
      <c r="G2" s="2" t="s">
        <v>6</v>
      </c>
      <c r="H2" s="2" t="s">
        <v>7</v>
      </c>
      <c r="I2" s="2" t="s">
        <v>8</v>
      </c>
    </row>
    <row r="3" spans="1:9" ht="56.25" x14ac:dyDescent="0.15">
      <c r="A3" s="4">
        <v>1</v>
      </c>
      <c r="B3" s="5" t="s">
        <v>9</v>
      </c>
      <c r="C3" s="2" t="s">
        <v>10</v>
      </c>
      <c r="D3" s="6">
        <v>1</v>
      </c>
      <c r="E3" s="7">
        <v>67224</v>
      </c>
      <c r="F3" s="7">
        <f>E3*D3</f>
        <v>67224</v>
      </c>
      <c r="G3" s="5"/>
      <c r="H3" s="5"/>
      <c r="I3" s="5" t="s">
        <v>11</v>
      </c>
    </row>
    <row r="4" spans="1:9" ht="18.75" x14ac:dyDescent="0.15">
      <c r="A4" s="6">
        <v>2</v>
      </c>
      <c r="B4" s="5" t="s">
        <v>12</v>
      </c>
      <c r="C4" s="2" t="s">
        <v>13</v>
      </c>
      <c r="D4" s="6">
        <v>1</v>
      </c>
      <c r="E4" s="7">
        <v>3000</v>
      </c>
      <c r="F4" s="7">
        <f>E4*D4</f>
        <v>3000</v>
      </c>
      <c r="G4" s="5"/>
      <c r="H4" s="5"/>
      <c r="I4" s="5" t="s">
        <v>14</v>
      </c>
    </row>
    <row r="5" spans="1:9" ht="37.5" x14ac:dyDescent="0.15">
      <c r="A5" s="6">
        <v>3</v>
      </c>
      <c r="B5" s="5" t="s">
        <v>15</v>
      </c>
      <c r="C5" s="8" t="s">
        <v>13</v>
      </c>
      <c r="D5" s="6">
        <v>1</v>
      </c>
      <c r="E5" s="7">
        <v>6500</v>
      </c>
      <c r="F5" s="7">
        <f t="shared" ref="F5:F14" si="0">E5*D5</f>
        <v>6500</v>
      </c>
      <c r="G5" s="2"/>
      <c r="H5" s="2"/>
      <c r="I5" s="2" t="s">
        <v>16</v>
      </c>
    </row>
    <row r="6" spans="1:9" ht="18.75" x14ac:dyDescent="0.15">
      <c r="A6" s="6">
        <v>4</v>
      </c>
      <c r="B6" s="5" t="s">
        <v>17</v>
      </c>
      <c r="C6" s="8" t="s">
        <v>13</v>
      </c>
      <c r="D6" s="6">
        <v>1</v>
      </c>
      <c r="E6" s="7">
        <v>7000</v>
      </c>
      <c r="F6" s="7">
        <f t="shared" si="0"/>
        <v>7000</v>
      </c>
      <c r="G6" s="2"/>
      <c r="H6" s="2"/>
      <c r="I6" s="2" t="s">
        <v>18</v>
      </c>
    </row>
    <row r="7" spans="1:9" ht="18.75" x14ac:dyDescent="0.15">
      <c r="A7" s="6">
        <v>5</v>
      </c>
      <c r="B7" s="5" t="s">
        <v>19</v>
      </c>
      <c r="C7" s="8" t="s">
        <v>13</v>
      </c>
      <c r="D7" s="6">
        <v>1</v>
      </c>
      <c r="E7" s="7">
        <v>4300</v>
      </c>
      <c r="F7" s="7">
        <f t="shared" si="0"/>
        <v>4300</v>
      </c>
      <c r="G7" s="2"/>
      <c r="H7" s="2"/>
      <c r="I7" s="2" t="s">
        <v>20</v>
      </c>
    </row>
    <row r="8" spans="1:9" ht="18.75" x14ac:dyDescent="0.15">
      <c r="A8" s="6">
        <v>6</v>
      </c>
      <c r="B8" s="5" t="s">
        <v>21</v>
      </c>
      <c r="C8" s="8" t="s">
        <v>13</v>
      </c>
      <c r="D8" s="2">
        <v>1</v>
      </c>
      <c r="E8" s="7">
        <v>3300</v>
      </c>
      <c r="F8" s="7">
        <f t="shared" si="0"/>
        <v>3300</v>
      </c>
      <c r="G8" s="2"/>
      <c r="H8" s="2"/>
      <c r="I8" s="2" t="s">
        <v>20</v>
      </c>
    </row>
    <row r="9" spans="1:9" ht="18.75" x14ac:dyDescent="0.15">
      <c r="A9" s="6">
        <v>7</v>
      </c>
      <c r="B9" s="5" t="s">
        <v>22</v>
      </c>
      <c r="C9" s="8" t="s">
        <v>13</v>
      </c>
      <c r="D9" s="2">
        <v>1</v>
      </c>
      <c r="E9" s="7">
        <v>3300</v>
      </c>
      <c r="F9" s="7">
        <f t="shared" si="0"/>
        <v>3300</v>
      </c>
      <c r="G9" s="2"/>
      <c r="H9" s="2"/>
      <c r="I9" s="2" t="s">
        <v>20</v>
      </c>
    </row>
    <row r="10" spans="1:9" ht="18.75" x14ac:dyDescent="0.15">
      <c r="A10" s="6">
        <v>8</v>
      </c>
      <c r="B10" s="5" t="s">
        <v>23</v>
      </c>
      <c r="C10" s="8" t="s">
        <v>13</v>
      </c>
      <c r="D10" s="2">
        <v>1</v>
      </c>
      <c r="E10" s="7">
        <v>3500</v>
      </c>
      <c r="F10" s="7">
        <f t="shared" si="0"/>
        <v>3500</v>
      </c>
      <c r="G10" s="2"/>
      <c r="H10" s="2"/>
      <c r="I10" s="2" t="s">
        <v>20</v>
      </c>
    </row>
    <row r="11" spans="1:9" ht="18.75" x14ac:dyDescent="0.15">
      <c r="A11" s="6">
        <v>9</v>
      </c>
      <c r="B11" s="5" t="s">
        <v>24</v>
      </c>
      <c r="C11" s="8" t="s">
        <v>13</v>
      </c>
      <c r="D11" s="6">
        <v>1</v>
      </c>
      <c r="E11" s="7">
        <v>5000</v>
      </c>
      <c r="F11" s="7">
        <f t="shared" si="0"/>
        <v>5000</v>
      </c>
      <c r="G11" s="2"/>
      <c r="H11" s="2"/>
      <c r="I11" s="2" t="s">
        <v>20</v>
      </c>
    </row>
    <row r="12" spans="1:9" ht="19.5" x14ac:dyDescent="0.15">
      <c r="A12" s="6">
        <v>10</v>
      </c>
      <c r="B12" s="5" t="s">
        <v>25</v>
      </c>
      <c r="C12" s="8" t="s">
        <v>26</v>
      </c>
      <c r="D12" s="6">
        <v>3</v>
      </c>
      <c r="E12" s="7">
        <v>1000</v>
      </c>
      <c r="F12" s="7">
        <f t="shared" si="0"/>
        <v>3000</v>
      </c>
      <c r="G12" s="2"/>
      <c r="H12" s="2"/>
      <c r="I12" s="2" t="s">
        <v>20</v>
      </c>
    </row>
    <row r="13" spans="1:9" ht="18.75" x14ac:dyDescent="0.15">
      <c r="A13" s="6">
        <v>11</v>
      </c>
      <c r="B13" s="5" t="s">
        <v>27</v>
      </c>
      <c r="C13" s="8" t="s">
        <v>13</v>
      </c>
      <c r="D13" s="6">
        <v>1</v>
      </c>
      <c r="E13" s="7">
        <v>3000</v>
      </c>
      <c r="F13" s="7">
        <f t="shared" si="0"/>
        <v>3000</v>
      </c>
      <c r="G13" s="2"/>
      <c r="H13" s="2"/>
      <c r="I13" s="2" t="s">
        <v>20</v>
      </c>
    </row>
    <row r="14" spans="1:9" ht="37.5" x14ac:dyDescent="0.15">
      <c r="A14" s="6">
        <v>12</v>
      </c>
      <c r="B14" s="5" t="s">
        <v>28</v>
      </c>
      <c r="C14" s="8" t="s">
        <v>13</v>
      </c>
      <c r="D14" s="6">
        <v>1</v>
      </c>
      <c r="E14" s="7">
        <v>6000</v>
      </c>
      <c r="F14" s="7">
        <f t="shared" si="0"/>
        <v>6000</v>
      </c>
      <c r="G14" s="2"/>
      <c r="H14" s="2"/>
      <c r="I14" s="2" t="s">
        <v>29</v>
      </c>
    </row>
    <row r="15" spans="1:9" ht="18.75" x14ac:dyDescent="0.15">
      <c r="A15" s="15" t="s">
        <v>30</v>
      </c>
      <c r="B15" s="16"/>
      <c r="C15" s="16"/>
      <c r="D15" s="16"/>
      <c r="E15" s="17"/>
      <c r="F15" s="9">
        <f>SUM(F3:F14)</f>
        <v>115124</v>
      </c>
      <c r="G15" s="2" t="s">
        <v>30</v>
      </c>
      <c r="H15" s="10"/>
      <c r="I15" s="10"/>
    </row>
    <row r="16" spans="1:9" ht="18.75" x14ac:dyDescent="0.15">
      <c r="A16" s="18" t="s">
        <v>31</v>
      </c>
      <c r="B16" s="18"/>
      <c r="C16" s="18"/>
      <c r="D16" s="18"/>
      <c r="E16" s="19"/>
      <c r="F16" s="19"/>
      <c r="G16" s="18"/>
      <c r="H16" s="18"/>
      <c r="I16" s="18"/>
    </row>
    <row r="17" spans="1:9" x14ac:dyDescent="0.15">
      <c r="A17" s="20" t="s">
        <v>32</v>
      </c>
      <c r="B17" s="20"/>
      <c r="C17" s="20"/>
      <c r="D17" s="20"/>
      <c r="E17" s="20"/>
      <c r="F17" s="20"/>
      <c r="G17" s="20"/>
      <c r="H17" s="20"/>
      <c r="I17" s="20"/>
    </row>
  </sheetData>
  <mergeCells count="4">
    <mergeCell ref="A1:I1"/>
    <mergeCell ref="A15:E15"/>
    <mergeCell ref="A16:I16"/>
    <mergeCell ref="A17:I17"/>
  </mergeCells>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段小圆</cp:lastModifiedBy>
  <dcterms:created xsi:type="dcterms:W3CDTF">2023-05-12T11:15:00Z</dcterms:created>
  <dcterms:modified xsi:type="dcterms:W3CDTF">2025-04-15T02:37:05Z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7FA8117F3F3E4B08A970E879944609AC_12</vt:lpwstr>
  </property>
</Properties>
</file>