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<sst xmlns="http://schemas.openxmlformats.org/spreadsheetml/2006/main" count="523" uniqueCount="166">
  <si>
    <t>分项报价明细表</t>
  </si>
  <si>
    <t>项目名称：中山大学孙逸仙纪念医院实验室通排风废气处理系统维护保养服务项目</t>
  </si>
  <si>
    <t>响应下浮率：</t>
  </si>
  <si>
    <t xml:space="preserve"> </t>
  </si>
  <si>
    <t>（必须与《报价一览表》中的响应下浮率一致）</t>
  </si>
  <si>
    <t>一、设备维保费用</t>
  </si>
  <si>
    <t>北院区</t>
  </si>
  <si>
    <t>序号</t>
  </si>
  <si>
    <t>设备系统名称</t>
  </si>
  <si>
    <t>维保内容</t>
  </si>
  <si>
    <t>单位</t>
  </si>
  <si>
    <t>数量</t>
  </si>
  <si>
    <t>单价限价（“单位”/年）</t>
  </si>
  <si>
    <t>单价（“单位”/年）</t>
  </si>
  <si>
    <t>小计金额（元/年）</t>
  </si>
  <si>
    <t>备注</t>
  </si>
  <si>
    <t>玻璃钢离心风机</t>
  </si>
  <si>
    <t>1.检查电机接线是否紧固；2.检查风机各部位螺丝是否松脱；3.电机加润滑油；4.风机轴承检查；5.电机支架刷油漆</t>
  </si>
  <si>
    <t>台</t>
  </si>
  <si>
    <t>UV等离子发生器</t>
  </si>
  <si>
    <t>1.检查UV等离子接线是否紧固；2检查UV光管是否正常</t>
  </si>
  <si>
    <t>通风管道</t>
  </si>
  <si>
    <t>1.检查管道有无破损；2.风压与漏风检查</t>
  </si>
  <si>
    <t>项</t>
  </si>
  <si>
    <t>通风柜</t>
  </si>
  <si>
    <t>1.检查调风阀是否正常；2.控制器是否正常；3.日光灯、UV灯是否正常；4.视窗门是否上下灵活；5.插座是否正常；6.给水、排水是否正常；7.是否脱胶漏气；8.其它部位有无损坏。</t>
  </si>
  <si>
    <t>套</t>
  </si>
  <si>
    <t>万向罩</t>
  </si>
  <si>
    <t>1.检查调风阀是否正常；2.控制器是否正常；3.关节是否上下灵活；4.是否脱胶漏气；5.其它部位有无损坏。</t>
  </si>
  <si>
    <t>标本柜</t>
  </si>
  <si>
    <t>1.检查调风阀是否正常；2.控制器与门开关是否正常；3.日光灯、UV灯是否正常；4.视窗门是否上下灵活；5.插座是否正常；6.给水、排水是否正常；7.是否脱胶漏气；8.其它部位有无损坏。</t>
  </si>
  <si>
    <t>变频器控制箱</t>
  </si>
  <si>
    <t>1.检查电箱接线是否紧固；2.箱体除尘；3.检查变频器是否正常；4.压力传感器是否正常；5.电箱散热风扇是否正常；6.空气开关检测</t>
  </si>
  <si>
    <t>净化排风口清理</t>
  </si>
  <si>
    <t>1.清理排风口灰尘；2.检查管道有无漏风</t>
  </si>
  <si>
    <t>净化排风系统电箱</t>
  </si>
  <si>
    <t>1.检查电箱接线是否紧固；2.箱体除尘；3.检查PLC是否正常； 4.电箱散热风扇是否正常；5.空气开关检测</t>
  </si>
  <si>
    <t>传感器</t>
  </si>
  <si>
    <t>1.检查校验传感器数值</t>
  </si>
  <si>
    <t>北院区仁济楼</t>
  </si>
  <si>
    <t>柜式风机</t>
  </si>
  <si>
    <t>VAV通风柜</t>
  </si>
  <si>
    <t>1.检查调风阀是否正常；2.控制器是否正常；3.日光灯、UV灯是否正常；4.视窗门是否上下灵活；5.插座是否正常；6.给水.排水是否正常；7.是否脱胶漏气；8.其它部位有无损坏。</t>
  </si>
  <si>
    <t>1.检查调风阀是否正常；2.控制器是否正常；3.其它部位有无损坏。</t>
  </si>
  <si>
    <t>净化空调电箱</t>
  </si>
  <si>
    <t>1.检查电箱接线是否紧固；2箱体除尘；3.检查变频器是否正常；4.压力传感器温湿度传感器是否正常；5.电箱散热风扇是否正常；6.空气开关检测；7，压力开关校整。</t>
  </si>
  <si>
    <t xml:space="preserve">1.检查电箱接线是否紧固；2箱体除尘；3.检查变频器是否正常；4.压力传感器是否正常；5.电箱散热风扇是否正常；6.空气开关检测；7.plc校验       </t>
  </si>
  <si>
    <t>压力传感器</t>
  </si>
  <si>
    <t>上位机</t>
  </si>
  <si>
    <t>1.检查校验数据</t>
  </si>
  <si>
    <t>一体机</t>
  </si>
  <si>
    <t>交换机</t>
  </si>
  <si>
    <t>房间压力校验</t>
  </si>
  <si>
    <t>1.检查比例阀接线是否紧固；2.检查比例阀各部位螺丝是否松脱；3.校整房间压力</t>
  </si>
  <si>
    <t>控制面板</t>
  </si>
  <si>
    <t>1.检查控制面板触摸是否灵敏及校整</t>
  </si>
  <si>
    <t>新风散流器维护</t>
  </si>
  <si>
    <t>1.调整风量，清洁散流口</t>
  </si>
  <si>
    <t>南院区</t>
  </si>
  <si>
    <t>1.检查电机接线是否紧固； 2.检查风机各部位螺丝是否松脱；3.电机加润滑油；4.风机轴承检查；5.电机支架刷油漆</t>
  </si>
  <si>
    <t>1.检查调风阀是否正常；2.控制器是否正常；3.日光灯、UV灯是否正常；4.视窗门是否上下灵活；5.插座是否正常；6.给水、排水是否正常；7.是否脱胶漏气；8.其它部位有无损坏</t>
  </si>
  <si>
    <t>通风管道（玻璃钢管道）</t>
  </si>
  <si>
    <t>生物岛实验室</t>
  </si>
  <si>
    <t>生物安全柜上端控制保养</t>
  </si>
  <si>
    <t>1.检查调风阀是否正常；2.控制器电路有无松脱；3.文丘里阀检查与线路检测。</t>
  </si>
  <si>
    <t>南海免疫转化创新中心</t>
  </si>
  <si>
    <t>1.清洗；2.检查调风阀是否正常；3.控制器是否正常</t>
  </si>
  <si>
    <t>助力风机</t>
  </si>
  <si>
    <t>1.检查电机接线是否紧固；2.检查风机各部位螺丝是否松脱；3.电机加润滑油；4.风机轴承检查</t>
  </si>
  <si>
    <t>花都院区</t>
  </si>
  <si>
    <t>B1层活性区排风（一用一备）</t>
  </si>
  <si>
    <t>1.检查电机接线是否紧固；2.检查风机各部位螺丝是否松脱；3.电机加润滑油；4.风机轴承检查；5.电机支架松动</t>
  </si>
  <si>
    <t>天面排风机系统</t>
  </si>
  <si>
    <t>B1层分药室通风柜排风</t>
  </si>
  <si>
    <t>B1层核医学排风（一用一备）</t>
  </si>
  <si>
    <t>B1层高活性区排风（一用一备）</t>
  </si>
  <si>
    <t>B1层分装室通风柜排风</t>
  </si>
  <si>
    <t>B1层质控室通风柜排风</t>
  </si>
  <si>
    <t>B1层热室排风（一用一备）</t>
  </si>
  <si>
    <t>系统中央控制塔</t>
  </si>
  <si>
    <t>1.检查电箱接线是否紧固</t>
  </si>
  <si>
    <t>检验科</t>
  </si>
  <si>
    <t>2.箱体除尘</t>
  </si>
  <si>
    <t>3.检查PLC是否正常</t>
  </si>
  <si>
    <t>4.电箱散热风扇是否正常</t>
  </si>
  <si>
    <t>5.空气开关检测，各项设定数据校验</t>
  </si>
  <si>
    <t>风压探头</t>
  </si>
  <si>
    <t>1.检查清洗，校验传感器数值</t>
  </si>
  <si>
    <t>个</t>
  </si>
  <si>
    <t>臭氧探头</t>
  </si>
  <si>
    <t>空气质量探头</t>
  </si>
  <si>
    <t>远程监测报警与质控评价软件模块</t>
  </si>
  <si>
    <t>3.检查PLC是否正常，</t>
  </si>
  <si>
    <t>离子空气处理主机</t>
  </si>
  <si>
    <t>离子管每半年拆卸检查一次，清洗维护，检查是否有击穿或老化等需要更换的损坏件</t>
  </si>
  <si>
    <t>立式导流装置</t>
  </si>
  <si>
    <t>每半年拆卸检查一次，清洗维护，检查是否有击穿漏气</t>
  </si>
  <si>
    <t>温湿度传感器</t>
  </si>
  <si>
    <t>检查清洗，校验传感器数值</t>
  </si>
  <si>
    <t>气溶胶探头</t>
  </si>
  <si>
    <t>电子压差传感器</t>
  </si>
  <si>
    <t>压差显示器</t>
  </si>
  <si>
    <t>定风量文丘里阀</t>
  </si>
  <si>
    <t>每半年检查一次执行器扭力，校验文丘理阀压力，及控制器箱维护，检查推杆是否磨损</t>
  </si>
  <si>
    <t>内分泌科</t>
  </si>
  <si>
    <t xml:space="preserve"> 气溶胶探头</t>
  </si>
  <si>
    <t>桌面导流装置</t>
  </si>
  <si>
    <t>输血科</t>
  </si>
  <si>
    <t>1.检查电箱接线是否紧固;2.箱体除尘;3.检查PLC是否正常;4.电箱散热风扇是否正常;5空气开关检测，各项设定数据校验</t>
  </si>
  <si>
    <t>病理科</t>
  </si>
  <si>
    <t xml:space="preserve">  空气质量检测</t>
  </si>
  <si>
    <t>空质量检测柱VOC</t>
  </si>
  <si>
    <t>1.检查电箱接线是否紧固；2.箱体除尘；3.检查PLC是否正常；4.电箱散热风扇是否正常；5.空气开关检测，各项设定数据校验</t>
  </si>
  <si>
    <t>桌面导流连接立柱</t>
  </si>
  <si>
    <t>每半年检查一次执行器扭力，校验文丘理阀压力及控制器箱维护，检查推杆是否磨损</t>
  </si>
  <si>
    <t>新风型智能化生物安全水气分离式取材工作站台</t>
  </si>
  <si>
    <t>1.检查调风阀是否正常；2.控制器是否正常；3.日光灯、UV灯是否正常；4.视窗门是否上下灵活；5.插座是否正常；6.给水.排水是否正常；7.是否脱胶漏气；8.其它部位有无损</t>
  </si>
  <si>
    <t>安全型不锈钢标本柜</t>
  </si>
  <si>
    <t>1.检查调风阀是否正常；2.控制器与门开关是否正常；3.日光灯、UV灯是否正常；4.视窗门是否上下灵活；5.插座是否正常；6.是否脱胶漏气；7.其它部位有无损坏</t>
  </si>
  <si>
    <t>通风型晾片柜</t>
  </si>
  <si>
    <t>脱水通风柜</t>
  </si>
  <si>
    <t>包埋通风柜</t>
  </si>
  <si>
    <t>染色通风柜</t>
  </si>
  <si>
    <t>自动染色封片一体通风柜</t>
  </si>
  <si>
    <t>设备维保合计</t>
  </si>
  <si>
    <t>二、设备维保更换耗材费用</t>
  </si>
  <si>
    <t>耗材名称</t>
  </si>
  <si>
    <t>耗材更换要求</t>
  </si>
  <si>
    <t>服务期内预估发生数量</t>
  </si>
  <si>
    <t>单价限价（元）</t>
  </si>
  <si>
    <t>单价（元）</t>
  </si>
  <si>
    <t>小计金额（元/服务期内）</t>
  </si>
  <si>
    <t>服务地点</t>
  </si>
  <si>
    <t>活性炭箱</t>
  </si>
  <si>
    <t>1.双层活性碳过滤</t>
  </si>
  <si>
    <t>2.外尺寸:L2000*W1800*H1500mm</t>
  </si>
  <si>
    <t>3.滤网尺寸1680*850*50mm；4片</t>
  </si>
  <si>
    <t>4.阻力:≤250PA</t>
  </si>
  <si>
    <t>酸雾塔</t>
  </si>
  <si>
    <t>1.清洗酸雾塔；2.更换环保球；3更换循环水；4.循环水泵检查保养</t>
  </si>
  <si>
    <t>1.蜂窝活性炭过滤</t>
  </si>
  <si>
    <t>2.外尺寸:L1200*W1200*H1000mm</t>
  </si>
  <si>
    <t>3.蜂窝尺寸100*100*100mm；约65pic</t>
  </si>
  <si>
    <t>1.清洗酸雾塔；2.更换环保球；3.更换循环水；4.循环水泵检查保养</t>
  </si>
  <si>
    <t>2.外尺寸:L1800*W1500*H1500mm</t>
  </si>
  <si>
    <t>3.蜂窝尺寸100*100*100mm；约280pic</t>
  </si>
  <si>
    <t>活性炭滤网</t>
  </si>
  <si>
    <t>3.滤网尺寸1380*1150*50mm；1片</t>
  </si>
  <si>
    <t>仁济楼</t>
  </si>
  <si>
    <t>层流粒子布气装置</t>
  </si>
  <si>
    <t>空气过滤装置一年更换2次</t>
  </si>
  <si>
    <t>花都院区检验科</t>
  </si>
  <si>
    <t>组合式外排废气外理装置</t>
  </si>
  <si>
    <t>每半年拆卸检查一次，清洗高能电离装置，离子管维护，更换活性炭，过滤装置</t>
  </si>
  <si>
    <t>花都院区内分泌科</t>
  </si>
  <si>
    <t>组合式外排废气处理装置</t>
  </si>
  <si>
    <t>花都院区输血科</t>
  </si>
  <si>
    <t>花都院区病理科</t>
  </si>
  <si>
    <t>设备维保更换耗材费用小计</t>
  </si>
  <si>
    <t>一+二 费用总计</t>
  </si>
  <si>
    <t>小写：</t>
  </si>
  <si>
    <t>大写：</t>
  </si>
  <si>
    <r>
      <t>注：1、必须与《报价一览表》中的响应下浮率一致；
2、必须将标黄色的区域一一填写完整；
3、不得修改本表格内的计算公式；
4、未完全按第1-3点要求执行的，均按</t>
    </r>
    <r>
      <rPr>
        <b/>
        <sz val="10"/>
        <color theme="1"/>
        <rFont val="微软雅黑"/>
        <charset val="134"/>
      </rPr>
      <t>无效响应</t>
    </r>
    <r>
      <rPr>
        <sz val="10"/>
        <color theme="1"/>
        <rFont val="微软雅黑"/>
        <charset val="134"/>
      </rPr>
      <t>处理。</t>
    </r>
  </si>
  <si>
    <r>
      <t>响应人名称（盖公章）：</t>
    </r>
    <r>
      <rPr>
        <u/>
        <sz val="11"/>
        <color theme="1"/>
        <rFont val="微软雅黑"/>
        <charset val="134"/>
      </rPr>
      <t xml:space="preserve">                                </t>
    </r>
  </si>
  <si>
    <r>
      <t>响应人法定代表人或法定授权代表（签字）：</t>
    </r>
    <r>
      <rPr>
        <u/>
        <sz val="11"/>
        <color theme="1"/>
        <rFont val="微软雅黑"/>
        <charset val="134"/>
      </rPr>
      <t xml:space="preserve">             </t>
    </r>
  </si>
  <si>
    <r>
      <t>日期：</t>
    </r>
    <r>
      <rPr>
        <u/>
        <sz val="11"/>
        <color theme="1"/>
        <rFont val="微软雅黑"/>
        <charset val="134"/>
      </rPr>
      <t xml:space="preserve">      </t>
    </r>
    <r>
      <rPr>
        <sz val="11"/>
        <color theme="1"/>
        <rFont val="微软雅黑"/>
        <charset val="134"/>
      </rPr>
      <t>年</t>
    </r>
    <r>
      <rPr>
        <u/>
        <sz val="11"/>
        <color theme="1"/>
        <rFont val="微软雅黑"/>
        <charset val="134"/>
      </rPr>
      <t xml:space="preserve">       </t>
    </r>
    <r>
      <rPr>
        <sz val="11"/>
        <color theme="1"/>
        <rFont val="微软雅黑"/>
        <charset val="134"/>
      </rPr>
      <t>月</t>
    </r>
    <r>
      <rPr>
        <u/>
        <sz val="11"/>
        <color theme="1"/>
        <rFont val="微软雅黑"/>
        <charset val="134"/>
      </rPr>
      <t xml:space="preserve">     </t>
    </r>
    <r>
      <rPr>
        <sz val="11"/>
        <color theme="1"/>
        <rFont val="微软雅黑"/>
        <charset val="134"/>
      </rPr>
      <t>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</si>
</sst>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9">
    <font>
      <sz val="11"/>
      <color theme="1"/>
      <name val="宋体"/>
      <charset val="134"/>
      <scheme val="minor"/>
    </font>
    <font>
      <sz val="9"/>
      <color theme="1"/>
      <name val="宋体"/>
      <charset val="134"/>
    </font>
    <font>
      <sz val="9"/>
      <color theme="1"/>
      <name val="微软雅黑"/>
      <charset val="134"/>
    </font>
    <font>
      <sz val="10"/>
      <color theme="1"/>
      <name val="宋体"/>
      <charset val="134"/>
    </font>
    <font>
      <b/>
      <sz val="22"/>
      <color theme="1"/>
      <name val="微软雅黑"/>
      <charset val="134"/>
    </font>
    <font>
      <b/>
      <sz val="12"/>
      <color theme="1"/>
      <name val="微软雅黑"/>
      <charset val="134"/>
    </font>
    <font>
      <sz val="12"/>
      <color theme="1"/>
      <name val="微软雅黑"/>
      <charset val="134"/>
    </font>
    <font>
      <sz val="10"/>
      <color theme="1"/>
      <name val="微软雅黑"/>
      <charset val="134"/>
    </font>
    <font>
      <b/>
      <sz val="12"/>
      <name val="微软雅黑"/>
      <charset val="134"/>
    </font>
    <font>
      <sz val="11"/>
      <color theme="1"/>
      <name val="微软雅黑"/>
      <charset val="134"/>
    </font>
    <font>
      <sz val="10"/>
      <name val="微软雅黑"/>
      <charset val="134"/>
    </font>
    <font>
      <b/>
      <sz val="12"/>
      <name val="宋体"/>
      <charset val="134"/>
    </font>
    <font>
      <sz val="10"/>
      <name val="宋体"/>
      <charset val="134"/>
    </font>
    <font>
      <sz val="12"/>
      <name val="宋体"/>
      <charset val="134"/>
    </font>
    <font>
      <sz val="10"/>
      <color rgb="FF000000"/>
      <name val="微软雅黑"/>
      <charset val="134"/>
    </font>
    <font>
      <b/>
      <sz val="10"/>
      <color rgb="FF000000"/>
      <name val="微软雅黑"/>
      <charset val="134"/>
    </font>
    <font>
      <b/>
      <sz val="10"/>
      <color theme="1"/>
      <name val="微软雅黑"/>
      <charset val="134"/>
    </font>
    <font>
      <b/>
      <sz val="12"/>
      <color rgb="FF00000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宋体"/>
      <charset val="134"/>
      <scheme val="minor"/>
    </font>
    <font>
      <u/>
      <sz val="11"/>
      <color theme="1"/>
      <name val="微软雅黑"/>
      <charset val="134"/>
    </font>
  </fonts>
  <fills count="35">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4" borderId="8"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5" fillId="0" borderId="0" applyNumberFormat="0" applyFill="0" applyBorder="0" applyAlignment="0" applyProtection="0">
      <alignment vertical="center"/>
    </xf>
    <xf numFmtId="0" fontId="26" fillId="5" borderId="11" applyNumberFormat="0" applyAlignment="0" applyProtection="0">
      <alignment vertical="center"/>
    </xf>
    <xf numFmtId="0" fontId="27" fillId="6" borderId="12" applyNumberFormat="0" applyAlignment="0" applyProtection="0">
      <alignment vertical="center"/>
    </xf>
    <xf numFmtId="0" fontId="28" fillId="6" borderId="11" applyNumberFormat="0" applyAlignment="0" applyProtection="0">
      <alignment vertical="center"/>
    </xf>
    <xf numFmtId="0" fontId="29" fillId="7" borderId="13" applyNumberFormat="0" applyAlignment="0" applyProtection="0">
      <alignment vertical="center"/>
    </xf>
    <xf numFmtId="0" fontId="30" fillId="0" borderId="14" applyNumberFormat="0" applyFill="0" applyAlignment="0" applyProtection="0">
      <alignment vertical="center"/>
    </xf>
    <xf numFmtId="0" fontId="31" fillId="0" borderId="15"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xf numFmtId="0" fontId="37" fillId="0" borderId="0"/>
  </cellStyleXfs>
  <cellXfs count="73">
    <xf numFmtId="0" fontId="0" fillId="0" borderId="0" xfId="0">
      <alignment vertical="center"/>
    </xf>
    <xf numFmtId="0" fontId="1" fillId="0" borderId="0" xfId="0" applyFont="1">
      <alignment vertical="center"/>
    </xf>
    <xf numFmtId="0" fontId="2" fillId="0" borderId="0" xfId="0" applyFont="1">
      <alignment vertical="center"/>
    </xf>
    <xf numFmtId="176" fontId="3" fillId="0" borderId="0" xfId="0" applyNumberFormat="1" applyFont="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left" vertical="center" wrapText="1"/>
    </xf>
    <xf numFmtId="0" fontId="6" fillId="0" borderId="0" xfId="0" applyFont="1" applyFill="1" applyAlignment="1">
      <alignment horizontal="left" vertical="center"/>
    </xf>
    <xf numFmtId="0" fontId="6" fillId="0" borderId="0" xfId="0" applyFont="1" applyFill="1" applyAlignment="1">
      <alignment horizontal="left" vertical="center" wrapText="1"/>
    </xf>
    <xf numFmtId="176" fontId="7" fillId="0" borderId="0" xfId="0" applyNumberFormat="1" applyFont="1" applyFill="1" applyAlignment="1">
      <alignment horizontal="center" vertical="center"/>
    </xf>
    <xf numFmtId="0" fontId="8" fillId="0" borderId="0" xfId="49" applyFont="1" applyFill="1" applyAlignment="1">
      <alignment horizontal="right" vertical="center" wrapText="1"/>
    </xf>
    <xf numFmtId="0" fontId="9" fillId="2" borderId="0" xfId="0" applyFont="1" applyFill="1" applyAlignment="1">
      <alignment horizontal="left" vertical="center" wrapText="1"/>
    </xf>
    <xf numFmtId="0" fontId="10" fillId="0" borderId="0" xfId="49" applyFont="1" applyFill="1" applyAlignment="1">
      <alignment horizontal="left" vertical="center" wrapText="1"/>
    </xf>
    <xf numFmtId="176" fontId="10" fillId="0" borderId="0" xfId="49" applyNumberFormat="1" applyFont="1" applyFill="1" applyAlignment="1">
      <alignment horizontal="center" vertical="center" wrapText="1"/>
    </xf>
    <xf numFmtId="0" fontId="11" fillId="0" borderId="0" xfId="49" applyFont="1" applyFill="1" applyAlignment="1">
      <alignment horizontal="right" vertical="center" wrapText="1"/>
    </xf>
    <xf numFmtId="0" fontId="0" fillId="0" borderId="0" xfId="0" applyFill="1" applyAlignment="1">
      <alignment horizontal="center" vertical="center" wrapText="1"/>
    </xf>
    <xf numFmtId="176" fontId="12" fillId="0" borderId="0" xfId="49" applyNumberFormat="1" applyFont="1" applyFill="1" applyAlignment="1">
      <alignment horizontal="center" vertical="center" wrapText="1"/>
    </xf>
    <xf numFmtId="0" fontId="13" fillId="0" borderId="0" xfId="49" applyFont="1" applyFill="1" applyAlignment="1">
      <alignment horizontal="left" vertical="center" wrapText="1"/>
    </xf>
    <xf numFmtId="0" fontId="8" fillId="0" borderId="1" xfId="49" applyFont="1" applyFill="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Fill="1" applyBorder="1" applyAlignment="1">
      <alignment horizontal="center" vertical="center" wrapText="1"/>
    </xf>
    <xf numFmtId="176" fontId="15" fillId="0" borderId="1" xfId="0" applyNumberFormat="1"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14" fillId="3"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14" fillId="0" borderId="1" xfId="0" applyFont="1" applyBorder="1" applyAlignment="1">
      <alignment horizontal="right" vertical="center" wrapText="1"/>
    </xf>
    <xf numFmtId="0" fontId="16" fillId="0" borderId="1" xfId="0" applyFont="1" applyBorder="1" applyAlignment="1">
      <alignment horizontal="center" vertical="center"/>
    </xf>
    <xf numFmtId="0" fontId="2" fillId="0" borderId="1" xfId="0" applyFont="1" applyBorder="1">
      <alignment vertical="center"/>
    </xf>
    <xf numFmtId="0" fontId="7" fillId="0" borderId="4" xfId="0" applyFont="1" applyBorder="1" applyAlignment="1">
      <alignment horizontal="center" vertical="center"/>
    </xf>
    <xf numFmtId="0" fontId="7" fillId="0" borderId="1" xfId="0" applyFont="1" applyFill="1" applyBorder="1" applyAlignment="1">
      <alignment horizontal="center" vertical="center"/>
    </xf>
    <xf numFmtId="0" fontId="14" fillId="3" borderId="1" xfId="0" applyFont="1" applyFill="1" applyBorder="1" applyAlignment="1">
      <alignment horizontal="left" vertical="center" wrapText="1"/>
    </xf>
    <xf numFmtId="0" fontId="14" fillId="0" borderId="1" xfId="0" applyFont="1" applyBorder="1" applyAlignment="1">
      <alignment horizontal="center" wrapText="1"/>
    </xf>
    <xf numFmtId="0" fontId="14" fillId="3" borderId="1" xfId="0" applyFont="1" applyFill="1" applyBorder="1" applyAlignment="1">
      <alignment horizontal="center" vertical="center" wrapText="1"/>
    </xf>
    <xf numFmtId="0" fontId="14" fillId="0" borderId="1" xfId="0" applyFont="1" applyBorder="1" applyAlignment="1">
      <alignment horizontal="left"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5"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5" fillId="0" borderId="1" xfId="0" applyFont="1" applyBorder="1" applyAlignment="1">
      <alignment vertical="center" wrapText="1"/>
    </xf>
    <xf numFmtId="0" fontId="9" fillId="3" borderId="3"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7" fillId="0" borderId="0" xfId="0" applyFont="1" applyAlignment="1">
      <alignment vertical="center" wrapText="1"/>
    </xf>
    <xf numFmtId="0" fontId="7" fillId="0" borderId="0" xfId="0" applyFont="1" applyFill="1" applyAlignment="1">
      <alignment horizontal="left" vertical="center" wrapText="1"/>
    </xf>
    <xf numFmtId="0" fontId="9" fillId="0" borderId="0" xfId="0" applyFont="1" applyFill="1" applyAlignment="1">
      <alignment horizontal="center" vertical="center"/>
    </xf>
    <xf numFmtId="0" fontId="9" fillId="0" borderId="0" xfId="0" applyFont="1" applyFill="1" applyBorder="1" applyAlignment="1">
      <alignment horizontal="left" vertical="center"/>
    </xf>
    <xf numFmtId="176" fontId="7" fillId="0" borderId="0" xfId="0" applyNumberFormat="1" applyFont="1" applyFill="1" applyBorder="1" applyAlignment="1">
      <alignment horizontal="center" vertical="center"/>
    </xf>
    <xf numFmtId="176" fontId="7" fillId="0" borderId="0" xfId="0" applyNumberFormat="1" applyFont="1" applyAlignment="1">
      <alignment horizontal="center" vertical="center"/>
    </xf>
    <xf numFmtId="0" fontId="2" fillId="0" borderId="4" xfId="0" applyFont="1" applyBorder="1" applyAlignment="1">
      <alignment horizontal="center" vertical="center" wrapText="1"/>
    </xf>
    <xf numFmtId="0" fontId="16" fillId="0" borderId="1" xfId="0" applyFont="1" applyBorder="1" applyAlignment="1">
      <alignmen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 xfId="0" applyFont="1" applyBorder="1" applyAlignment="1">
      <alignment horizontal="left" vertical="center" wrapText="1"/>
    </xf>
    <xf numFmtId="0" fontId="9" fillId="3" borderId="4" xfId="0" applyFont="1" applyFill="1" applyBorder="1" applyAlignment="1">
      <alignment horizontal="center" vertical="center" wrapText="1"/>
    </xf>
    <xf numFmtId="0" fontId="1" fillId="2" borderId="4"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5"/>
  <sheetViews>
    <sheetView tabSelected="1" workbookViewId="0">
      <selection activeCell="K153" sqref="K153"/>
    </sheetView>
  </sheetViews>
  <sheetFormatPr defaultColWidth="9" defaultRowHeight="12"/>
  <cols>
    <col min="1" max="1" width="5.48333333333333" style="1" customWidth="1"/>
    <col min="2" max="2" width="18.15" style="1" customWidth="1"/>
    <col min="3" max="3" width="62.1666666666667" style="1" customWidth="1"/>
    <col min="4" max="4" width="7.80833333333333" style="1" customWidth="1"/>
    <col min="5" max="5" width="6.85833333333333" style="1" customWidth="1"/>
    <col min="6" max="6" width="13.0666666666667" style="3" customWidth="1"/>
    <col min="7" max="7" width="12.575" style="1" customWidth="1"/>
    <col min="8" max="8" width="10.9416666666667" style="1" customWidth="1"/>
    <col min="9" max="16384" width="9" style="1"/>
  </cols>
  <sheetData>
    <row r="1" s="1" customFormat="1" ht="31.5" spans="1:9">
      <c r="A1" s="4" t="s">
        <v>0</v>
      </c>
      <c r="B1" s="4"/>
      <c r="C1" s="4"/>
      <c r="D1" s="4"/>
      <c r="E1" s="4"/>
      <c r="F1" s="4"/>
      <c r="G1" s="4"/>
      <c r="H1" s="4"/>
      <c r="I1" s="4"/>
    </row>
    <row r="2" s="1" customFormat="1" ht="25" customHeight="1" spans="1:8">
      <c r="A2" s="5" t="s">
        <v>1</v>
      </c>
      <c r="B2" s="6"/>
      <c r="C2" s="7"/>
      <c r="D2" s="7"/>
      <c r="E2" s="7"/>
      <c r="F2" s="8"/>
      <c r="G2" s="6"/>
      <c r="H2" s="6"/>
    </row>
    <row r="3" s="1" customFormat="1" ht="21" customHeight="1" spans="1:8">
      <c r="A3" s="9" t="s">
        <v>2</v>
      </c>
      <c r="B3" s="9"/>
      <c r="C3" s="10" t="s">
        <v>3</v>
      </c>
      <c r="D3" s="11" t="s">
        <v>4</v>
      </c>
      <c r="E3" s="11"/>
      <c r="F3" s="12"/>
      <c r="G3" s="11"/>
      <c r="H3" s="11"/>
    </row>
    <row r="4" s="1" customFormat="1" ht="14.25" spans="1:8">
      <c r="A4" s="13"/>
      <c r="B4" s="13"/>
      <c r="C4" s="14"/>
      <c r="D4" s="14"/>
      <c r="E4" s="14"/>
      <c r="F4" s="15"/>
      <c r="G4" s="16"/>
      <c r="H4" s="16"/>
    </row>
    <row r="5" s="1" customFormat="1" ht="18" spans="1:9">
      <c r="A5" s="17" t="s">
        <v>5</v>
      </c>
      <c r="B5" s="17"/>
      <c r="C5" s="17"/>
      <c r="D5" s="17"/>
      <c r="E5" s="17"/>
      <c r="F5" s="17"/>
      <c r="G5" s="17"/>
      <c r="H5" s="17"/>
      <c r="I5" s="17"/>
    </row>
    <row r="6" s="1" customFormat="1" ht="15.75" customHeight="1" spans="1:9">
      <c r="A6" s="18" t="s">
        <v>6</v>
      </c>
      <c r="B6" s="18"/>
      <c r="C6" s="18"/>
      <c r="D6" s="18"/>
      <c r="E6" s="18"/>
      <c r="F6" s="18"/>
      <c r="G6" s="18"/>
      <c r="H6" s="18"/>
      <c r="I6" s="18"/>
    </row>
    <row r="7" s="1" customFormat="1" ht="33" spans="1:9">
      <c r="A7" s="19" t="s">
        <v>7</v>
      </c>
      <c r="B7" s="19" t="s">
        <v>8</v>
      </c>
      <c r="C7" s="19" t="s">
        <v>9</v>
      </c>
      <c r="D7" s="19" t="s">
        <v>10</v>
      </c>
      <c r="E7" s="19" t="s">
        <v>11</v>
      </c>
      <c r="F7" s="20" t="s">
        <v>12</v>
      </c>
      <c r="G7" s="19" t="s">
        <v>13</v>
      </c>
      <c r="H7" s="19" t="s">
        <v>14</v>
      </c>
      <c r="I7" s="34" t="s">
        <v>15</v>
      </c>
    </row>
    <row r="8" s="1" customFormat="1" ht="15.75" customHeight="1" spans="1:9">
      <c r="A8" s="21">
        <v>1</v>
      </c>
      <c r="B8" s="22" t="s">
        <v>16</v>
      </c>
      <c r="C8" s="23" t="s">
        <v>17</v>
      </c>
      <c r="D8" s="24" t="s">
        <v>18</v>
      </c>
      <c r="E8" s="21">
        <v>3</v>
      </c>
      <c r="F8" s="21">
        <v>1100</v>
      </c>
      <c r="G8" s="25" t="e">
        <f>F8*(1-$C$3)</f>
        <v>#VALUE!</v>
      </c>
      <c r="H8" s="25" t="e">
        <f>G8*E8</f>
        <v>#VALUE!</v>
      </c>
      <c r="I8" s="35"/>
    </row>
    <row r="9" ht="16.5" spans="1:9">
      <c r="A9" s="21">
        <v>2</v>
      </c>
      <c r="B9" s="22" t="s">
        <v>19</v>
      </c>
      <c r="C9" s="23" t="s">
        <v>20</v>
      </c>
      <c r="D9" s="24" t="s">
        <v>18</v>
      </c>
      <c r="E9" s="21">
        <v>3</v>
      </c>
      <c r="F9" s="21">
        <v>1100</v>
      </c>
      <c r="G9" s="25" t="e">
        <f t="shared" ref="G9:G17" si="0">F9*(1-$C$3)</f>
        <v>#VALUE!</v>
      </c>
      <c r="H9" s="25" t="e">
        <f t="shared" ref="H9:H17" si="1">G9*E9</f>
        <v>#VALUE!</v>
      </c>
      <c r="I9" s="35"/>
    </row>
    <row r="10" ht="16.5" spans="1:9">
      <c r="A10" s="21">
        <v>3</v>
      </c>
      <c r="B10" s="22" t="s">
        <v>21</v>
      </c>
      <c r="C10" s="23" t="s">
        <v>22</v>
      </c>
      <c r="D10" s="22" t="s">
        <v>23</v>
      </c>
      <c r="E10" s="21">
        <v>1</v>
      </c>
      <c r="F10" s="21">
        <v>800</v>
      </c>
      <c r="G10" s="25" t="e">
        <f t="shared" si="0"/>
        <v>#VALUE!</v>
      </c>
      <c r="H10" s="25" t="e">
        <f t="shared" si="1"/>
        <v>#VALUE!</v>
      </c>
      <c r="I10" s="35"/>
    </row>
    <row r="11" ht="49.5" spans="1:9">
      <c r="A11" s="21">
        <v>4</v>
      </c>
      <c r="B11" s="22" t="s">
        <v>24</v>
      </c>
      <c r="C11" s="23" t="s">
        <v>25</v>
      </c>
      <c r="D11" s="22" t="s">
        <v>26</v>
      </c>
      <c r="E11" s="21">
        <v>16</v>
      </c>
      <c r="F11" s="21">
        <v>950</v>
      </c>
      <c r="G11" s="25" t="e">
        <f t="shared" si="0"/>
        <v>#VALUE!</v>
      </c>
      <c r="H11" s="25" t="e">
        <f t="shared" si="1"/>
        <v>#VALUE!</v>
      </c>
      <c r="I11" s="35"/>
    </row>
    <row r="12" ht="33" spans="1:9">
      <c r="A12" s="21">
        <v>5</v>
      </c>
      <c r="B12" s="22" t="s">
        <v>27</v>
      </c>
      <c r="C12" s="23" t="s">
        <v>28</v>
      </c>
      <c r="D12" s="22" t="s">
        <v>26</v>
      </c>
      <c r="E12" s="21">
        <v>1</v>
      </c>
      <c r="F12" s="21">
        <v>200</v>
      </c>
      <c r="G12" s="25" t="e">
        <f t="shared" si="0"/>
        <v>#VALUE!</v>
      </c>
      <c r="H12" s="25" t="e">
        <f t="shared" si="1"/>
        <v>#VALUE!</v>
      </c>
      <c r="I12" s="35"/>
    </row>
    <row r="13" ht="49.5" spans="1:9">
      <c r="A13" s="21">
        <v>6</v>
      </c>
      <c r="B13" s="22" t="s">
        <v>29</v>
      </c>
      <c r="C13" s="23" t="s">
        <v>30</v>
      </c>
      <c r="D13" s="22" t="s">
        <v>26</v>
      </c>
      <c r="E13" s="21">
        <v>3</v>
      </c>
      <c r="F13" s="21">
        <v>850</v>
      </c>
      <c r="G13" s="25" t="e">
        <f>F13*(1-$C$3)</f>
        <v>#VALUE!</v>
      </c>
      <c r="H13" s="25" t="e">
        <f t="shared" si="1"/>
        <v>#VALUE!</v>
      </c>
      <c r="I13" s="35"/>
    </row>
    <row r="14" ht="33" spans="1:9">
      <c r="A14" s="21">
        <v>7</v>
      </c>
      <c r="B14" s="24" t="s">
        <v>31</v>
      </c>
      <c r="C14" s="23" t="s">
        <v>32</v>
      </c>
      <c r="D14" s="24" t="s">
        <v>26</v>
      </c>
      <c r="E14" s="26">
        <v>3</v>
      </c>
      <c r="F14" s="26">
        <v>700</v>
      </c>
      <c r="G14" s="25" t="e">
        <f t="shared" si="0"/>
        <v>#VALUE!</v>
      </c>
      <c r="H14" s="25" t="e">
        <f t="shared" si="1"/>
        <v>#VALUE!</v>
      </c>
      <c r="I14" s="35"/>
    </row>
    <row r="15" ht="16.5" spans="1:9">
      <c r="A15" s="21">
        <v>8</v>
      </c>
      <c r="B15" s="24" t="s">
        <v>33</v>
      </c>
      <c r="C15" s="23" t="s">
        <v>34</v>
      </c>
      <c r="D15" s="24" t="s">
        <v>23</v>
      </c>
      <c r="E15" s="26">
        <v>1</v>
      </c>
      <c r="F15" s="26">
        <v>1800</v>
      </c>
      <c r="G15" s="25" t="e">
        <f t="shared" si="0"/>
        <v>#VALUE!</v>
      </c>
      <c r="H15" s="25" t="e">
        <f t="shared" si="1"/>
        <v>#VALUE!</v>
      </c>
      <c r="I15" s="35"/>
    </row>
    <row r="16" ht="33" spans="1:9">
      <c r="A16" s="21">
        <v>9</v>
      </c>
      <c r="B16" s="24" t="s">
        <v>35</v>
      </c>
      <c r="C16" s="23" t="s">
        <v>36</v>
      </c>
      <c r="D16" s="24" t="s">
        <v>23</v>
      </c>
      <c r="E16" s="26">
        <v>1</v>
      </c>
      <c r="F16" s="26">
        <v>1050</v>
      </c>
      <c r="G16" s="25" t="e">
        <f t="shared" si="0"/>
        <v>#VALUE!</v>
      </c>
      <c r="H16" s="25" t="e">
        <f t="shared" si="1"/>
        <v>#VALUE!</v>
      </c>
      <c r="I16" s="35"/>
    </row>
    <row r="17" ht="16.5" spans="1:9">
      <c r="A17" s="21">
        <v>10</v>
      </c>
      <c r="B17" s="24" t="s">
        <v>37</v>
      </c>
      <c r="C17" s="23" t="s">
        <v>38</v>
      </c>
      <c r="D17" s="24" t="s">
        <v>26</v>
      </c>
      <c r="E17" s="26">
        <v>8</v>
      </c>
      <c r="F17" s="26">
        <v>300</v>
      </c>
      <c r="G17" s="25" t="e">
        <f t="shared" si="0"/>
        <v>#VALUE!</v>
      </c>
      <c r="H17" s="25" t="e">
        <f t="shared" si="1"/>
        <v>#VALUE!</v>
      </c>
      <c r="I17" s="35"/>
    </row>
    <row r="18" ht="16.5" spans="1:9">
      <c r="A18" s="27" t="s">
        <v>39</v>
      </c>
      <c r="B18" s="27"/>
      <c r="C18" s="27"/>
      <c r="D18" s="27"/>
      <c r="E18" s="27"/>
      <c r="F18" s="27"/>
      <c r="G18" s="27"/>
      <c r="H18" s="27"/>
      <c r="I18" s="27"/>
    </row>
    <row r="19" ht="33" spans="1:9">
      <c r="A19" s="21">
        <v>1</v>
      </c>
      <c r="B19" s="22" t="s">
        <v>16</v>
      </c>
      <c r="C19" s="23" t="s">
        <v>17</v>
      </c>
      <c r="D19" s="24" t="s">
        <v>18</v>
      </c>
      <c r="E19" s="21">
        <v>3</v>
      </c>
      <c r="F19" s="21">
        <v>1050</v>
      </c>
      <c r="G19" s="25" t="e">
        <f t="shared" ref="G19:G32" si="2">F19*(1-$C$3)</f>
        <v>#VALUE!</v>
      </c>
      <c r="H19" s="25" t="e">
        <f t="shared" ref="H19:H32" si="3">G19*E19</f>
        <v>#VALUE!</v>
      </c>
      <c r="I19" s="35"/>
    </row>
    <row r="20" ht="33" spans="1:9">
      <c r="A20" s="21">
        <v>2</v>
      </c>
      <c r="B20" s="22" t="s">
        <v>40</v>
      </c>
      <c r="C20" s="23" t="s">
        <v>17</v>
      </c>
      <c r="D20" s="24" t="s">
        <v>18</v>
      </c>
      <c r="E20" s="21">
        <v>9</v>
      </c>
      <c r="F20" s="21">
        <v>1050</v>
      </c>
      <c r="G20" s="25" t="e">
        <f t="shared" si="2"/>
        <v>#VALUE!</v>
      </c>
      <c r="H20" s="25" t="e">
        <f t="shared" si="3"/>
        <v>#VALUE!</v>
      </c>
      <c r="I20" s="35"/>
    </row>
    <row r="21" ht="16.5" spans="1:9">
      <c r="A21" s="21">
        <v>3</v>
      </c>
      <c r="B21" s="22" t="s">
        <v>21</v>
      </c>
      <c r="C21" s="23" t="s">
        <v>22</v>
      </c>
      <c r="D21" s="22" t="s">
        <v>23</v>
      </c>
      <c r="E21" s="21">
        <v>1</v>
      </c>
      <c r="F21" s="21">
        <v>1600</v>
      </c>
      <c r="G21" s="25" t="e">
        <f t="shared" si="2"/>
        <v>#VALUE!</v>
      </c>
      <c r="H21" s="25" t="e">
        <f t="shared" si="3"/>
        <v>#VALUE!</v>
      </c>
      <c r="I21" s="35"/>
    </row>
    <row r="22" ht="49.5" spans="1:9">
      <c r="A22" s="21">
        <v>4</v>
      </c>
      <c r="B22" s="22" t="s">
        <v>41</v>
      </c>
      <c r="C22" s="23" t="s">
        <v>42</v>
      </c>
      <c r="D22" s="22" t="s">
        <v>26</v>
      </c>
      <c r="E22" s="21">
        <v>9</v>
      </c>
      <c r="F22" s="21">
        <v>1100</v>
      </c>
      <c r="G22" s="25" t="e">
        <f t="shared" si="2"/>
        <v>#VALUE!</v>
      </c>
      <c r="H22" s="25" t="e">
        <f t="shared" si="3"/>
        <v>#VALUE!</v>
      </c>
      <c r="I22" s="35"/>
    </row>
    <row r="23" ht="16.5" spans="1:9">
      <c r="A23" s="21">
        <v>5</v>
      </c>
      <c r="B23" s="24" t="s">
        <v>27</v>
      </c>
      <c r="C23" s="23" t="s">
        <v>43</v>
      </c>
      <c r="D23" s="24" t="s">
        <v>26</v>
      </c>
      <c r="E23" s="26">
        <v>6</v>
      </c>
      <c r="F23" s="26">
        <v>200</v>
      </c>
      <c r="G23" s="25" t="e">
        <f t="shared" si="2"/>
        <v>#VALUE!</v>
      </c>
      <c r="H23" s="25" t="e">
        <f t="shared" si="3"/>
        <v>#VALUE!</v>
      </c>
      <c r="I23" s="35"/>
    </row>
    <row r="24" ht="33" spans="1:9">
      <c r="A24" s="21">
        <v>6</v>
      </c>
      <c r="B24" s="24" t="s">
        <v>44</v>
      </c>
      <c r="C24" s="23" t="s">
        <v>45</v>
      </c>
      <c r="D24" s="24" t="s">
        <v>26</v>
      </c>
      <c r="E24" s="26">
        <v>4</v>
      </c>
      <c r="F24" s="26">
        <v>850</v>
      </c>
      <c r="G24" s="25" t="e">
        <f t="shared" si="2"/>
        <v>#VALUE!</v>
      </c>
      <c r="H24" s="25" t="e">
        <f t="shared" si="3"/>
        <v>#VALUE!</v>
      </c>
      <c r="I24" s="35"/>
    </row>
    <row r="25" ht="33" spans="1:9">
      <c r="A25" s="21">
        <v>7</v>
      </c>
      <c r="B25" s="24" t="s">
        <v>31</v>
      </c>
      <c r="C25" s="23" t="s">
        <v>46</v>
      </c>
      <c r="D25" s="24" t="s">
        <v>26</v>
      </c>
      <c r="E25" s="26">
        <v>16</v>
      </c>
      <c r="F25" s="26">
        <v>700</v>
      </c>
      <c r="G25" s="25" t="e">
        <f t="shared" si="2"/>
        <v>#VALUE!</v>
      </c>
      <c r="H25" s="25" t="e">
        <f t="shared" si="3"/>
        <v>#VALUE!</v>
      </c>
      <c r="I25" s="35"/>
    </row>
    <row r="26" ht="16.5" spans="1:9">
      <c r="A26" s="21">
        <v>8</v>
      </c>
      <c r="B26" s="24" t="s">
        <v>47</v>
      </c>
      <c r="C26" s="23" t="s">
        <v>38</v>
      </c>
      <c r="D26" s="24" t="s">
        <v>26</v>
      </c>
      <c r="E26" s="26">
        <v>20</v>
      </c>
      <c r="F26" s="26">
        <v>180</v>
      </c>
      <c r="G26" s="25" t="e">
        <f t="shared" si="2"/>
        <v>#VALUE!</v>
      </c>
      <c r="H26" s="25" t="e">
        <f t="shared" si="3"/>
        <v>#VALUE!</v>
      </c>
      <c r="I26" s="35"/>
    </row>
    <row r="27" ht="16.5" spans="1:9">
      <c r="A27" s="21">
        <v>9</v>
      </c>
      <c r="B27" s="22" t="s">
        <v>48</v>
      </c>
      <c r="C27" s="23" t="s">
        <v>49</v>
      </c>
      <c r="D27" s="24" t="s">
        <v>26</v>
      </c>
      <c r="E27" s="21">
        <v>1</v>
      </c>
      <c r="F27" s="21">
        <v>1000</v>
      </c>
      <c r="G27" s="25" t="e">
        <f t="shared" si="2"/>
        <v>#VALUE!</v>
      </c>
      <c r="H27" s="25" t="e">
        <f t="shared" si="3"/>
        <v>#VALUE!</v>
      </c>
      <c r="I27" s="35"/>
    </row>
    <row r="28" ht="16.5" spans="1:9">
      <c r="A28" s="21">
        <v>10</v>
      </c>
      <c r="B28" s="22" t="s">
        <v>50</v>
      </c>
      <c r="C28" s="23" t="s">
        <v>49</v>
      </c>
      <c r="D28" s="24" t="s">
        <v>18</v>
      </c>
      <c r="E28" s="21">
        <v>4</v>
      </c>
      <c r="F28" s="21">
        <v>500</v>
      </c>
      <c r="G28" s="25" t="e">
        <f t="shared" si="2"/>
        <v>#VALUE!</v>
      </c>
      <c r="H28" s="25" t="e">
        <f t="shared" si="3"/>
        <v>#VALUE!</v>
      </c>
      <c r="I28" s="35"/>
    </row>
    <row r="29" ht="16.5" spans="1:9">
      <c r="A29" s="21">
        <v>11</v>
      </c>
      <c r="B29" s="22" t="s">
        <v>51</v>
      </c>
      <c r="C29" s="23" t="s">
        <v>49</v>
      </c>
      <c r="D29" s="24" t="s">
        <v>18</v>
      </c>
      <c r="E29" s="21">
        <v>4</v>
      </c>
      <c r="F29" s="21">
        <v>200</v>
      </c>
      <c r="G29" s="25" t="e">
        <f t="shared" si="2"/>
        <v>#VALUE!</v>
      </c>
      <c r="H29" s="25" t="e">
        <f t="shared" si="3"/>
        <v>#VALUE!</v>
      </c>
      <c r="I29" s="35"/>
    </row>
    <row r="30" ht="16.5" spans="1:9">
      <c r="A30" s="21">
        <v>12</v>
      </c>
      <c r="B30" s="22" t="s">
        <v>52</v>
      </c>
      <c r="C30" s="23" t="s">
        <v>53</v>
      </c>
      <c r="D30" s="22" t="s">
        <v>23</v>
      </c>
      <c r="E30" s="21">
        <v>1</v>
      </c>
      <c r="F30" s="21">
        <v>4000</v>
      </c>
      <c r="G30" s="25" t="e">
        <f t="shared" si="2"/>
        <v>#VALUE!</v>
      </c>
      <c r="H30" s="25" t="e">
        <f t="shared" si="3"/>
        <v>#VALUE!</v>
      </c>
      <c r="I30" s="35"/>
    </row>
    <row r="31" ht="16.5" spans="1:9">
      <c r="A31" s="21">
        <v>13</v>
      </c>
      <c r="B31" s="22" t="s">
        <v>54</v>
      </c>
      <c r="C31" s="23" t="s">
        <v>55</v>
      </c>
      <c r="D31" s="22" t="s">
        <v>23</v>
      </c>
      <c r="E31" s="21">
        <v>1</v>
      </c>
      <c r="F31" s="21">
        <v>1000</v>
      </c>
      <c r="G31" s="25" t="e">
        <f t="shared" si="2"/>
        <v>#VALUE!</v>
      </c>
      <c r="H31" s="25" t="e">
        <f t="shared" si="3"/>
        <v>#VALUE!</v>
      </c>
      <c r="I31" s="35"/>
    </row>
    <row r="32" ht="16.5" spans="1:9">
      <c r="A32" s="21">
        <v>14</v>
      </c>
      <c r="B32" s="22" t="s">
        <v>56</v>
      </c>
      <c r="C32" s="23" t="s">
        <v>57</v>
      </c>
      <c r="D32" s="22" t="s">
        <v>23</v>
      </c>
      <c r="E32" s="21">
        <v>1</v>
      </c>
      <c r="F32" s="21">
        <v>2500</v>
      </c>
      <c r="G32" s="25" t="e">
        <f t="shared" si="2"/>
        <v>#VALUE!</v>
      </c>
      <c r="H32" s="25" t="e">
        <f t="shared" si="3"/>
        <v>#VALUE!</v>
      </c>
      <c r="I32" s="35"/>
    </row>
    <row r="33" ht="16.5" spans="1:9">
      <c r="A33" s="28" t="s">
        <v>58</v>
      </c>
      <c r="B33" s="29"/>
      <c r="C33" s="29"/>
      <c r="D33" s="29"/>
      <c r="E33" s="29"/>
      <c r="F33" s="29"/>
      <c r="G33" s="29"/>
      <c r="H33" s="29"/>
      <c r="I33" s="36"/>
    </row>
    <row r="34" ht="33" spans="1:9">
      <c r="A34" s="21">
        <v>1</v>
      </c>
      <c r="B34" s="22" t="s">
        <v>16</v>
      </c>
      <c r="C34" s="23" t="s">
        <v>59</v>
      </c>
      <c r="D34" s="24" t="s">
        <v>18</v>
      </c>
      <c r="E34" s="21">
        <v>2</v>
      </c>
      <c r="F34" s="21">
        <v>1200</v>
      </c>
      <c r="G34" s="25" t="e">
        <f t="shared" ref="G34:G38" si="4">F34*(1-$C$3)</f>
        <v>#VALUE!</v>
      </c>
      <c r="H34" s="25" t="e">
        <f t="shared" ref="H34:H55" si="5">G34*E34</f>
        <v>#VALUE!</v>
      </c>
      <c r="I34" s="35"/>
    </row>
    <row r="35" ht="49.5" spans="1:9">
      <c r="A35" s="21">
        <v>2</v>
      </c>
      <c r="B35" s="22" t="s">
        <v>24</v>
      </c>
      <c r="C35" s="23" t="s">
        <v>60</v>
      </c>
      <c r="D35" s="22" t="s">
        <v>26</v>
      </c>
      <c r="E35" s="21">
        <v>15</v>
      </c>
      <c r="F35" s="21">
        <v>1100</v>
      </c>
      <c r="G35" s="25" t="e">
        <f t="shared" si="4"/>
        <v>#VALUE!</v>
      </c>
      <c r="H35" s="25" t="e">
        <f t="shared" si="5"/>
        <v>#VALUE!</v>
      </c>
      <c r="I35" s="35"/>
    </row>
    <row r="36" ht="33" spans="1:9">
      <c r="A36" s="21">
        <v>3</v>
      </c>
      <c r="B36" s="24" t="s">
        <v>31</v>
      </c>
      <c r="C36" s="23" t="s">
        <v>32</v>
      </c>
      <c r="D36" s="24" t="s">
        <v>26</v>
      </c>
      <c r="E36" s="26">
        <v>1</v>
      </c>
      <c r="F36" s="26">
        <v>700</v>
      </c>
      <c r="G36" s="25" t="e">
        <f t="shared" si="4"/>
        <v>#VALUE!</v>
      </c>
      <c r="H36" s="25" t="e">
        <f t="shared" si="5"/>
        <v>#VALUE!</v>
      </c>
      <c r="I36" s="35"/>
    </row>
    <row r="37" ht="16.5" spans="1:9">
      <c r="A37" s="21">
        <v>4</v>
      </c>
      <c r="B37" s="24" t="s">
        <v>37</v>
      </c>
      <c r="C37" s="23" t="s">
        <v>38</v>
      </c>
      <c r="D37" s="24" t="s">
        <v>26</v>
      </c>
      <c r="E37" s="26">
        <v>1</v>
      </c>
      <c r="F37" s="26">
        <v>300</v>
      </c>
      <c r="G37" s="25" t="e">
        <f t="shared" si="4"/>
        <v>#VALUE!</v>
      </c>
      <c r="H37" s="25" t="e">
        <f t="shared" si="5"/>
        <v>#VALUE!</v>
      </c>
      <c r="I37" s="35"/>
    </row>
    <row r="38" ht="16.5" spans="1:9">
      <c r="A38" s="21">
        <v>5</v>
      </c>
      <c r="B38" s="22" t="s">
        <v>61</v>
      </c>
      <c r="C38" s="23" t="s">
        <v>22</v>
      </c>
      <c r="D38" s="22" t="s">
        <v>23</v>
      </c>
      <c r="E38" s="21">
        <v>1</v>
      </c>
      <c r="F38" s="21">
        <v>900</v>
      </c>
      <c r="G38" s="25" t="e">
        <f t="shared" si="4"/>
        <v>#VALUE!</v>
      </c>
      <c r="H38" s="25" t="e">
        <f t="shared" si="5"/>
        <v>#VALUE!</v>
      </c>
      <c r="I38" s="35"/>
    </row>
    <row r="39" ht="16.5" spans="1:9">
      <c r="A39" s="28" t="s">
        <v>62</v>
      </c>
      <c r="B39" s="29"/>
      <c r="C39" s="29"/>
      <c r="D39" s="29"/>
      <c r="E39" s="29"/>
      <c r="F39" s="29"/>
      <c r="G39" s="29"/>
      <c r="H39" s="29"/>
      <c r="I39" s="36"/>
    </row>
    <row r="40" ht="33" spans="1:9">
      <c r="A40" s="21">
        <v>1</v>
      </c>
      <c r="B40" s="22" t="s">
        <v>16</v>
      </c>
      <c r="C40" s="23" t="s">
        <v>17</v>
      </c>
      <c r="D40" s="24" t="s">
        <v>18</v>
      </c>
      <c r="E40" s="21">
        <v>3</v>
      </c>
      <c r="F40" s="21">
        <v>1200</v>
      </c>
      <c r="G40" s="25" t="e">
        <f t="shared" ref="G40:G46" si="6">F40*(1-$C$3)</f>
        <v>#VALUE!</v>
      </c>
      <c r="H40" s="25" t="e">
        <f t="shared" si="5"/>
        <v>#VALUE!</v>
      </c>
      <c r="I40" s="35"/>
    </row>
    <row r="41" ht="16.5" spans="1:9">
      <c r="A41" s="21">
        <v>2</v>
      </c>
      <c r="B41" s="22" t="s">
        <v>21</v>
      </c>
      <c r="C41" s="23" t="s">
        <v>22</v>
      </c>
      <c r="D41" s="22" t="s">
        <v>23</v>
      </c>
      <c r="E41" s="21">
        <v>1</v>
      </c>
      <c r="F41" s="21">
        <v>800</v>
      </c>
      <c r="G41" s="25" t="e">
        <f t="shared" si="6"/>
        <v>#VALUE!</v>
      </c>
      <c r="H41" s="25" t="e">
        <f t="shared" si="5"/>
        <v>#VALUE!</v>
      </c>
      <c r="I41" s="35"/>
    </row>
    <row r="42" ht="33" spans="1:9">
      <c r="A42" s="21">
        <v>3</v>
      </c>
      <c r="B42" s="22" t="s">
        <v>27</v>
      </c>
      <c r="C42" s="23" t="s">
        <v>28</v>
      </c>
      <c r="D42" s="22" t="s">
        <v>26</v>
      </c>
      <c r="E42" s="21">
        <v>4</v>
      </c>
      <c r="F42" s="21">
        <v>200</v>
      </c>
      <c r="G42" s="25" t="e">
        <f t="shared" si="6"/>
        <v>#VALUE!</v>
      </c>
      <c r="H42" s="25" t="e">
        <f t="shared" si="5"/>
        <v>#VALUE!</v>
      </c>
      <c r="I42" s="35"/>
    </row>
    <row r="43" ht="49.5" spans="1:9">
      <c r="A43" s="21">
        <v>4</v>
      </c>
      <c r="B43" s="22" t="s">
        <v>24</v>
      </c>
      <c r="C43" s="23" t="s">
        <v>25</v>
      </c>
      <c r="D43" s="22" t="s">
        <v>26</v>
      </c>
      <c r="E43" s="21">
        <v>4</v>
      </c>
      <c r="F43" s="21">
        <v>1100</v>
      </c>
      <c r="G43" s="25" t="e">
        <f t="shared" si="6"/>
        <v>#VALUE!</v>
      </c>
      <c r="H43" s="25" t="e">
        <f t="shared" si="5"/>
        <v>#VALUE!</v>
      </c>
      <c r="I43" s="35"/>
    </row>
    <row r="44" ht="16.5" spans="1:9">
      <c r="A44" s="21">
        <v>5</v>
      </c>
      <c r="B44" s="22" t="s">
        <v>63</v>
      </c>
      <c r="C44" s="23" t="s">
        <v>64</v>
      </c>
      <c r="D44" s="22" t="s">
        <v>26</v>
      </c>
      <c r="E44" s="21">
        <v>10</v>
      </c>
      <c r="F44" s="21">
        <v>850</v>
      </c>
      <c r="G44" s="25" t="e">
        <f t="shared" si="6"/>
        <v>#VALUE!</v>
      </c>
      <c r="H44" s="25" t="e">
        <f t="shared" si="5"/>
        <v>#VALUE!</v>
      </c>
      <c r="I44" s="35"/>
    </row>
    <row r="45" ht="33" spans="1:9">
      <c r="A45" s="21">
        <v>6</v>
      </c>
      <c r="B45" s="24" t="s">
        <v>31</v>
      </c>
      <c r="C45" s="23" t="s">
        <v>32</v>
      </c>
      <c r="D45" s="24" t="s">
        <v>26</v>
      </c>
      <c r="E45" s="26">
        <v>1</v>
      </c>
      <c r="F45" s="26">
        <v>1400</v>
      </c>
      <c r="G45" s="25" t="e">
        <f t="shared" si="6"/>
        <v>#VALUE!</v>
      </c>
      <c r="H45" s="25" t="e">
        <f t="shared" si="5"/>
        <v>#VALUE!</v>
      </c>
      <c r="I45" s="35"/>
    </row>
    <row r="46" ht="16.5" spans="1:9">
      <c r="A46" s="21">
        <v>7</v>
      </c>
      <c r="B46" s="24" t="s">
        <v>37</v>
      </c>
      <c r="C46" s="23" t="s">
        <v>38</v>
      </c>
      <c r="D46" s="24" t="s">
        <v>23</v>
      </c>
      <c r="E46" s="26">
        <v>3</v>
      </c>
      <c r="F46" s="26">
        <v>300</v>
      </c>
      <c r="G46" s="25" t="e">
        <f t="shared" si="6"/>
        <v>#VALUE!</v>
      </c>
      <c r="H46" s="25" t="e">
        <f t="shared" si="5"/>
        <v>#VALUE!</v>
      </c>
      <c r="I46" s="35"/>
    </row>
    <row r="47" ht="16.5" spans="1:9">
      <c r="A47" s="28" t="s">
        <v>65</v>
      </c>
      <c r="B47" s="29"/>
      <c r="C47" s="29"/>
      <c r="D47" s="29"/>
      <c r="E47" s="29"/>
      <c r="F47" s="29"/>
      <c r="G47" s="29"/>
      <c r="H47" s="29"/>
      <c r="I47" s="36"/>
    </row>
    <row r="48" ht="33" spans="1:9">
      <c r="A48" s="21">
        <v>1</v>
      </c>
      <c r="B48" s="22" t="s">
        <v>16</v>
      </c>
      <c r="C48" s="23" t="s">
        <v>17</v>
      </c>
      <c r="D48" s="24" t="s">
        <v>18</v>
      </c>
      <c r="E48" s="21">
        <v>9</v>
      </c>
      <c r="F48" s="21">
        <v>555</v>
      </c>
      <c r="G48" s="25" t="e">
        <f t="shared" ref="G48:G55" si="7">F48*(1-$C$3)</f>
        <v>#VALUE!</v>
      </c>
      <c r="H48" s="25" t="e">
        <f t="shared" si="5"/>
        <v>#VALUE!</v>
      </c>
      <c r="I48" s="35"/>
    </row>
    <row r="49" ht="16.5" spans="1:9">
      <c r="A49" s="21">
        <v>2</v>
      </c>
      <c r="B49" s="22" t="s">
        <v>21</v>
      </c>
      <c r="C49" s="23" t="s">
        <v>22</v>
      </c>
      <c r="D49" s="22" t="s">
        <v>23</v>
      </c>
      <c r="E49" s="21">
        <v>1</v>
      </c>
      <c r="F49" s="21">
        <v>729</v>
      </c>
      <c r="G49" s="25" t="e">
        <f t="shared" si="7"/>
        <v>#VALUE!</v>
      </c>
      <c r="H49" s="25" t="e">
        <f t="shared" si="5"/>
        <v>#VALUE!</v>
      </c>
      <c r="I49" s="35"/>
    </row>
    <row r="50" ht="49.5" spans="1:9">
      <c r="A50" s="21">
        <v>3</v>
      </c>
      <c r="B50" s="22" t="s">
        <v>24</v>
      </c>
      <c r="C50" s="23" t="s">
        <v>25</v>
      </c>
      <c r="D50" s="22" t="s">
        <v>26</v>
      </c>
      <c r="E50" s="21">
        <v>8</v>
      </c>
      <c r="F50" s="21">
        <v>555</v>
      </c>
      <c r="G50" s="25" t="e">
        <f t="shared" si="7"/>
        <v>#VALUE!</v>
      </c>
      <c r="H50" s="25" t="e">
        <f t="shared" si="5"/>
        <v>#VALUE!</v>
      </c>
      <c r="I50" s="35"/>
    </row>
    <row r="51" ht="33" spans="1:9">
      <c r="A51" s="21">
        <v>4</v>
      </c>
      <c r="B51" s="24" t="s">
        <v>31</v>
      </c>
      <c r="C51" s="23" t="s">
        <v>32</v>
      </c>
      <c r="D51" s="24" t="s">
        <v>26</v>
      </c>
      <c r="E51" s="26">
        <v>7</v>
      </c>
      <c r="F51" s="21">
        <v>416</v>
      </c>
      <c r="G51" s="25" t="e">
        <f t="shared" si="7"/>
        <v>#VALUE!</v>
      </c>
      <c r="H51" s="25" t="e">
        <f t="shared" si="5"/>
        <v>#VALUE!</v>
      </c>
      <c r="I51" s="35"/>
    </row>
    <row r="52" ht="16.5" spans="1:9">
      <c r="A52" s="21">
        <v>5</v>
      </c>
      <c r="B52" s="24" t="s">
        <v>47</v>
      </c>
      <c r="C52" s="23" t="s">
        <v>38</v>
      </c>
      <c r="D52" s="24" t="s">
        <v>26</v>
      </c>
      <c r="E52" s="26">
        <v>15</v>
      </c>
      <c r="F52" s="21">
        <v>180</v>
      </c>
      <c r="G52" s="25" t="e">
        <f t="shared" si="7"/>
        <v>#VALUE!</v>
      </c>
      <c r="H52" s="25" t="e">
        <f t="shared" si="5"/>
        <v>#VALUE!</v>
      </c>
      <c r="I52" s="35"/>
    </row>
    <row r="53" ht="16.5" spans="1:9">
      <c r="A53" s="21">
        <v>6</v>
      </c>
      <c r="B53" s="22" t="s">
        <v>63</v>
      </c>
      <c r="C53" s="23" t="s">
        <v>64</v>
      </c>
      <c r="D53" s="24" t="s">
        <v>26</v>
      </c>
      <c r="E53" s="21">
        <v>32</v>
      </c>
      <c r="F53" s="21">
        <v>263</v>
      </c>
      <c r="G53" s="25" t="e">
        <f t="shared" si="7"/>
        <v>#VALUE!</v>
      </c>
      <c r="H53" s="25" t="e">
        <f t="shared" si="5"/>
        <v>#VALUE!</v>
      </c>
      <c r="I53" s="35"/>
    </row>
    <row r="54" ht="16.5" spans="1:9">
      <c r="A54" s="21">
        <v>7</v>
      </c>
      <c r="B54" s="22" t="s">
        <v>27</v>
      </c>
      <c r="C54" s="23" t="s">
        <v>66</v>
      </c>
      <c r="D54" s="24" t="s">
        <v>18</v>
      </c>
      <c r="E54" s="21">
        <v>12</v>
      </c>
      <c r="F54" s="21">
        <v>166</v>
      </c>
      <c r="G54" s="25" t="e">
        <f t="shared" si="7"/>
        <v>#VALUE!</v>
      </c>
      <c r="H54" s="25" t="e">
        <f t="shared" si="5"/>
        <v>#VALUE!</v>
      </c>
      <c r="I54" s="35"/>
    </row>
    <row r="55" ht="33" spans="1:9">
      <c r="A55" s="21">
        <v>8</v>
      </c>
      <c r="B55" s="22" t="s">
        <v>67</v>
      </c>
      <c r="C55" s="23" t="s">
        <v>68</v>
      </c>
      <c r="D55" s="22" t="s">
        <v>23</v>
      </c>
      <c r="E55" s="21">
        <v>13</v>
      </c>
      <c r="F55" s="21">
        <v>194</v>
      </c>
      <c r="G55" s="25" t="e">
        <f t="shared" si="7"/>
        <v>#VALUE!</v>
      </c>
      <c r="H55" s="25" t="e">
        <f t="shared" si="5"/>
        <v>#VALUE!</v>
      </c>
      <c r="I55" s="35"/>
    </row>
    <row r="56" ht="16.5" spans="1:9">
      <c r="A56" s="27" t="s">
        <v>69</v>
      </c>
      <c r="B56" s="27"/>
      <c r="C56" s="27"/>
      <c r="D56" s="27"/>
      <c r="E56" s="27"/>
      <c r="F56" s="27"/>
      <c r="G56" s="27"/>
      <c r="H56" s="27"/>
      <c r="I56" s="37"/>
    </row>
    <row r="57" ht="33" spans="1:9">
      <c r="A57" s="30">
        <v>1</v>
      </c>
      <c r="B57" s="31" t="s">
        <v>70</v>
      </c>
      <c r="C57" s="32" t="s">
        <v>71</v>
      </c>
      <c r="D57" s="31" t="s">
        <v>26</v>
      </c>
      <c r="E57" s="30">
        <v>2</v>
      </c>
      <c r="F57" s="33">
        <v>780</v>
      </c>
      <c r="G57" s="25" t="e">
        <f t="shared" ref="G57:G120" si="8">F57*(1-$C$3)</f>
        <v>#VALUE!</v>
      </c>
      <c r="H57" s="25" t="e">
        <f t="shared" ref="H57:H120" si="9">G57*E57</f>
        <v>#VALUE!</v>
      </c>
      <c r="I57" s="32" t="s">
        <v>72</v>
      </c>
    </row>
    <row r="58" ht="33" spans="1:9">
      <c r="A58" s="30">
        <v>2</v>
      </c>
      <c r="B58" s="31" t="s">
        <v>73</v>
      </c>
      <c r="C58" s="32" t="s">
        <v>71</v>
      </c>
      <c r="D58" s="31" t="s">
        <v>26</v>
      </c>
      <c r="E58" s="30">
        <v>1</v>
      </c>
      <c r="F58" s="33">
        <v>780</v>
      </c>
      <c r="G58" s="25" t="e">
        <f t="shared" si="8"/>
        <v>#VALUE!</v>
      </c>
      <c r="H58" s="25" t="e">
        <f t="shared" si="9"/>
        <v>#VALUE!</v>
      </c>
      <c r="I58" s="32" t="s">
        <v>72</v>
      </c>
    </row>
    <row r="59" ht="33" spans="1:9">
      <c r="A59" s="30">
        <v>3</v>
      </c>
      <c r="B59" s="31" t="s">
        <v>74</v>
      </c>
      <c r="C59" s="32" t="s">
        <v>71</v>
      </c>
      <c r="D59" s="31" t="s">
        <v>26</v>
      </c>
      <c r="E59" s="30">
        <v>2</v>
      </c>
      <c r="F59" s="33">
        <v>780</v>
      </c>
      <c r="G59" s="25" t="e">
        <f t="shared" si="8"/>
        <v>#VALUE!</v>
      </c>
      <c r="H59" s="25" t="e">
        <f t="shared" si="9"/>
        <v>#VALUE!</v>
      </c>
      <c r="I59" s="32" t="s">
        <v>72</v>
      </c>
    </row>
    <row r="60" ht="33" spans="1:9">
      <c r="A60" s="30">
        <v>4</v>
      </c>
      <c r="B60" s="31" t="s">
        <v>75</v>
      </c>
      <c r="C60" s="32" t="s">
        <v>71</v>
      </c>
      <c r="D60" s="31" t="s">
        <v>26</v>
      </c>
      <c r="E60" s="30">
        <v>2</v>
      </c>
      <c r="F60" s="33">
        <v>780</v>
      </c>
      <c r="G60" s="25" t="e">
        <f t="shared" si="8"/>
        <v>#VALUE!</v>
      </c>
      <c r="H60" s="25" t="e">
        <f t="shared" si="9"/>
        <v>#VALUE!</v>
      </c>
      <c r="I60" s="32" t="s">
        <v>72</v>
      </c>
    </row>
    <row r="61" ht="33" spans="1:9">
      <c r="A61" s="30">
        <v>5</v>
      </c>
      <c r="B61" s="31" t="s">
        <v>76</v>
      </c>
      <c r="C61" s="32" t="s">
        <v>71</v>
      </c>
      <c r="D61" s="31" t="s">
        <v>26</v>
      </c>
      <c r="E61" s="30">
        <v>1</v>
      </c>
      <c r="F61" s="33">
        <v>780</v>
      </c>
      <c r="G61" s="25" t="e">
        <f t="shared" si="8"/>
        <v>#VALUE!</v>
      </c>
      <c r="H61" s="25" t="e">
        <f t="shared" si="9"/>
        <v>#VALUE!</v>
      </c>
      <c r="I61" s="32" t="s">
        <v>72</v>
      </c>
    </row>
    <row r="62" ht="33" spans="1:9">
      <c r="A62" s="30">
        <v>6</v>
      </c>
      <c r="B62" s="31" t="s">
        <v>75</v>
      </c>
      <c r="C62" s="32" t="s">
        <v>71</v>
      </c>
      <c r="D62" s="31" t="s">
        <v>26</v>
      </c>
      <c r="E62" s="30">
        <v>2</v>
      </c>
      <c r="F62" s="33">
        <v>780</v>
      </c>
      <c r="G62" s="25" t="e">
        <f t="shared" si="8"/>
        <v>#VALUE!</v>
      </c>
      <c r="H62" s="25" t="e">
        <f t="shared" si="9"/>
        <v>#VALUE!</v>
      </c>
      <c r="I62" s="32" t="s">
        <v>72</v>
      </c>
    </row>
    <row r="63" ht="33" spans="1:9">
      <c r="A63" s="30">
        <v>7</v>
      </c>
      <c r="B63" s="31" t="s">
        <v>77</v>
      </c>
      <c r="C63" s="32" t="s">
        <v>71</v>
      </c>
      <c r="D63" s="31" t="s">
        <v>26</v>
      </c>
      <c r="E63" s="30">
        <v>1</v>
      </c>
      <c r="F63" s="33">
        <v>780</v>
      </c>
      <c r="G63" s="25" t="e">
        <f t="shared" si="8"/>
        <v>#VALUE!</v>
      </c>
      <c r="H63" s="25" t="e">
        <f t="shared" si="9"/>
        <v>#VALUE!</v>
      </c>
      <c r="I63" s="32" t="s">
        <v>72</v>
      </c>
    </row>
    <row r="64" ht="33" spans="1:9">
      <c r="A64" s="30">
        <v>8</v>
      </c>
      <c r="B64" s="31" t="s">
        <v>78</v>
      </c>
      <c r="C64" s="32" t="s">
        <v>71</v>
      </c>
      <c r="D64" s="31" t="s">
        <v>26</v>
      </c>
      <c r="E64" s="30">
        <v>2</v>
      </c>
      <c r="F64" s="33">
        <v>780</v>
      </c>
      <c r="G64" s="25" t="e">
        <f t="shared" si="8"/>
        <v>#VALUE!</v>
      </c>
      <c r="H64" s="25" t="e">
        <f t="shared" si="9"/>
        <v>#VALUE!</v>
      </c>
      <c r="I64" s="32" t="s">
        <v>72</v>
      </c>
    </row>
    <row r="65" ht="16.5" spans="1:9">
      <c r="A65" s="30">
        <v>9</v>
      </c>
      <c r="B65" s="31" t="s">
        <v>79</v>
      </c>
      <c r="C65" s="32" t="s">
        <v>80</v>
      </c>
      <c r="D65" s="31" t="s">
        <v>18</v>
      </c>
      <c r="E65" s="30">
        <v>3</v>
      </c>
      <c r="F65" s="33">
        <v>800</v>
      </c>
      <c r="G65" s="25" t="e">
        <f t="shared" si="8"/>
        <v>#VALUE!</v>
      </c>
      <c r="H65" s="25" t="e">
        <f t="shared" si="9"/>
        <v>#VALUE!</v>
      </c>
      <c r="I65" s="32" t="s">
        <v>81</v>
      </c>
    </row>
    <row r="66" ht="16.5" spans="1:9">
      <c r="A66" s="30"/>
      <c r="B66" s="30"/>
      <c r="C66" s="32" t="s">
        <v>82</v>
      </c>
      <c r="D66" s="30"/>
      <c r="E66" s="30"/>
      <c r="F66" s="33"/>
      <c r="G66" s="25" t="e">
        <f t="shared" si="8"/>
        <v>#VALUE!</v>
      </c>
      <c r="H66" s="25" t="e">
        <f t="shared" si="9"/>
        <v>#VALUE!</v>
      </c>
      <c r="I66" s="41"/>
    </row>
    <row r="67" ht="16.5" spans="1:9">
      <c r="A67" s="30"/>
      <c r="B67" s="30"/>
      <c r="C67" s="32" t="s">
        <v>83</v>
      </c>
      <c r="D67" s="30"/>
      <c r="E67" s="30"/>
      <c r="F67" s="33"/>
      <c r="G67" s="25" t="e">
        <f t="shared" si="8"/>
        <v>#VALUE!</v>
      </c>
      <c r="H67" s="25" t="e">
        <f t="shared" si="9"/>
        <v>#VALUE!</v>
      </c>
      <c r="I67" s="41"/>
    </row>
    <row r="68" ht="16.5" spans="1:9">
      <c r="A68" s="30"/>
      <c r="B68" s="30"/>
      <c r="C68" s="32" t="s">
        <v>84</v>
      </c>
      <c r="D68" s="30"/>
      <c r="E68" s="30"/>
      <c r="F68" s="33"/>
      <c r="G68" s="25" t="e">
        <f t="shared" si="8"/>
        <v>#VALUE!</v>
      </c>
      <c r="H68" s="25" t="e">
        <f t="shared" si="9"/>
        <v>#VALUE!</v>
      </c>
      <c r="I68" s="41"/>
    </row>
    <row r="69" ht="16.5" spans="1:9">
      <c r="A69" s="30"/>
      <c r="B69" s="30"/>
      <c r="C69" s="32" t="s">
        <v>85</v>
      </c>
      <c r="D69" s="30"/>
      <c r="E69" s="30"/>
      <c r="F69" s="33"/>
      <c r="G69" s="25" t="e">
        <f t="shared" si="8"/>
        <v>#VALUE!</v>
      </c>
      <c r="H69" s="25" t="e">
        <f t="shared" si="9"/>
        <v>#VALUE!</v>
      </c>
      <c r="I69" s="41"/>
    </row>
    <row r="70" ht="16.5" spans="1:9">
      <c r="A70" s="30">
        <v>10</v>
      </c>
      <c r="B70" s="31" t="s">
        <v>86</v>
      </c>
      <c r="C70" s="38" t="s">
        <v>87</v>
      </c>
      <c r="D70" s="39" t="s">
        <v>88</v>
      </c>
      <c r="E70" s="30">
        <v>9</v>
      </c>
      <c r="F70" s="33">
        <v>180</v>
      </c>
      <c r="G70" s="25" t="e">
        <f t="shared" si="8"/>
        <v>#VALUE!</v>
      </c>
      <c r="H70" s="25" t="e">
        <f t="shared" si="9"/>
        <v>#VALUE!</v>
      </c>
      <c r="I70" s="32" t="s">
        <v>81</v>
      </c>
    </row>
    <row r="71" ht="16.5" spans="1:9">
      <c r="A71" s="30">
        <v>11</v>
      </c>
      <c r="B71" s="31" t="s">
        <v>89</v>
      </c>
      <c r="C71" s="38" t="s">
        <v>87</v>
      </c>
      <c r="D71" s="31" t="s">
        <v>88</v>
      </c>
      <c r="E71" s="30">
        <v>5</v>
      </c>
      <c r="F71" s="33">
        <v>180</v>
      </c>
      <c r="G71" s="25" t="e">
        <f t="shared" si="8"/>
        <v>#VALUE!</v>
      </c>
      <c r="H71" s="25" t="e">
        <f t="shared" si="9"/>
        <v>#VALUE!</v>
      </c>
      <c r="I71" s="32" t="s">
        <v>81</v>
      </c>
    </row>
    <row r="72" ht="16.5" spans="1:9">
      <c r="A72" s="30">
        <v>12</v>
      </c>
      <c r="B72" s="31" t="s">
        <v>90</v>
      </c>
      <c r="C72" s="38" t="s">
        <v>87</v>
      </c>
      <c r="D72" s="31" t="s">
        <v>88</v>
      </c>
      <c r="E72" s="30">
        <v>4</v>
      </c>
      <c r="F72" s="33">
        <v>180</v>
      </c>
      <c r="G72" s="25" t="e">
        <f t="shared" si="8"/>
        <v>#VALUE!</v>
      </c>
      <c r="H72" s="25" t="e">
        <f t="shared" si="9"/>
        <v>#VALUE!</v>
      </c>
      <c r="I72" s="32" t="s">
        <v>81</v>
      </c>
    </row>
    <row r="73" ht="16.5" spans="1:9">
      <c r="A73" s="30">
        <v>13</v>
      </c>
      <c r="B73" s="31" t="s">
        <v>91</v>
      </c>
      <c r="C73" s="32" t="s">
        <v>80</v>
      </c>
      <c r="D73" s="31" t="s">
        <v>88</v>
      </c>
      <c r="E73" s="30">
        <v>3</v>
      </c>
      <c r="F73" s="33">
        <v>800</v>
      </c>
      <c r="G73" s="25" t="e">
        <f t="shared" si="8"/>
        <v>#VALUE!</v>
      </c>
      <c r="H73" s="25" t="e">
        <f t="shared" si="9"/>
        <v>#VALUE!</v>
      </c>
      <c r="I73" s="32" t="s">
        <v>81</v>
      </c>
    </row>
    <row r="74" ht="16.5" spans="1:9">
      <c r="A74" s="30"/>
      <c r="B74" s="30"/>
      <c r="C74" s="32" t="s">
        <v>82</v>
      </c>
      <c r="D74" s="30"/>
      <c r="E74" s="30"/>
      <c r="F74" s="33"/>
      <c r="G74" s="25" t="e">
        <f t="shared" si="8"/>
        <v>#VALUE!</v>
      </c>
      <c r="H74" s="25" t="e">
        <f t="shared" si="9"/>
        <v>#VALUE!</v>
      </c>
      <c r="I74" s="41"/>
    </row>
    <row r="75" ht="16.5" spans="1:9">
      <c r="A75" s="30"/>
      <c r="B75" s="30"/>
      <c r="C75" s="32" t="s">
        <v>92</v>
      </c>
      <c r="D75" s="30"/>
      <c r="E75" s="30"/>
      <c r="F75" s="33"/>
      <c r="G75" s="25" t="e">
        <f t="shared" si="8"/>
        <v>#VALUE!</v>
      </c>
      <c r="H75" s="25" t="e">
        <f t="shared" si="9"/>
        <v>#VALUE!</v>
      </c>
      <c r="I75" s="41"/>
    </row>
    <row r="76" ht="16.5" spans="1:9">
      <c r="A76" s="30"/>
      <c r="B76" s="30"/>
      <c r="C76" s="32" t="s">
        <v>84</v>
      </c>
      <c r="D76" s="30"/>
      <c r="E76" s="30"/>
      <c r="F76" s="33"/>
      <c r="G76" s="25" t="e">
        <f t="shared" si="8"/>
        <v>#VALUE!</v>
      </c>
      <c r="H76" s="25" t="e">
        <f t="shared" si="9"/>
        <v>#VALUE!</v>
      </c>
      <c r="I76" s="41"/>
    </row>
    <row r="77" ht="16.5" spans="1:9">
      <c r="A77" s="30"/>
      <c r="B77" s="30"/>
      <c r="C77" s="32" t="s">
        <v>85</v>
      </c>
      <c r="D77" s="30"/>
      <c r="E77" s="30"/>
      <c r="F77" s="33"/>
      <c r="G77" s="25" t="e">
        <f t="shared" si="8"/>
        <v>#VALUE!</v>
      </c>
      <c r="H77" s="25" t="e">
        <f t="shared" si="9"/>
        <v>#VALUE!</v>
      </c>
      <c r="I77" s="41"/>
    </row>
    <row r="78" ht="24" customHeight="1" spans="1:9">
      <c r="A78" s="30">
        <v>14</v>
      </c>
      <c r="B78" s="31" t="s">
        <v>93</v>
      </c>
      <c r="C78" s="32" t="s">
        <v>94</v>
      </c>
      <c r="D78" s="31" t="s">
        <v>26</v>
      </c>
      <c r="E78" s="30">
        <v>14</v>
      </c>
      <c r="F78" s="33">
        <v>900</v>
      </c>
      <c r="G78" s="25" t="e">
        <f t="shared" si="8"/>
        <v>#VALUE!</v>
      </c>
      <c r="H78" s="25" t="e">
        <f t="shared" si="9"/>
        <v>#VALUE!</v>
      </c>
      <c r="I78" s="32" t="s">
        <v>81</v>
      </c>
    </row>
    <row r="79" ht="16.5" spans="1:9">
      <c r="A79" s="30">
        <v>15</v>
      </c>
      <c r="B79" s="31" t="s">
        <v>95</v>
      </c>
      <c r="C79" s="32" t="s">
        <v>96</v>
      </c>
      <c r="D79" s="31" t="s">
        <v>88</v>
      </c>
      <c r="E79" s="30">
        <v>20</v>
      </c>
      <c r="F79" s="33">
        <v>350</v>
      </c>
      <c r="G79" s="25" t="e">
        <f t="shared" si="8"/>
        <v>#VALUE!</v>
      </c>
      <c r="H79" s="25" t="e">
        <f t="shared" si="9"/>
        <v>#VALUE!</v>
      </c>
      <c r="I79" s="32" t="s">
        <v>81</v>
      </c>
    </row>
    <row r="80" ht="16.5" spans="1:9">
      <c r="A80" s="30">
        <v>17</v>
      </c>
      <c r="B80" s="40" t="s">
        <v>97</v>
      </c>
      <c r="C80" s="38" t="s">
        <v>98</v>
      </c>
      <c r="D80" s="31" t="s">
        <v>88</v>
      </c>
      <c r="E80" s="30">
        <v>4</v>
      </c>
      <c r="F80" s="33">
        <v>180</v>
      </c>
      <c r="G80" s="25" t="e">
        <f t="shared" si="8"/>
        <v>#VALUE!</v>
      </c>
      <c r="H80" s="25" t="e">
        <f t="shared" si="9"/>
        <v>#VALUE!</v>
      </c>
      <c r="I80" s="32" t="s">
        <v>81</v>
      </c>
    </row>
    <row r="81" ht="16.5" spans="1:9">
      <c r="A81" s="30">
        <v>18</v>
      </c>
      <c r="B81" s="31" t="s">
        <v>99</v>
      </c>
      <c r="C81" s="38" t="s">
        <v>98</v>
      </c>
      <c r="D81" s="31" t="s">
        <v>88</v>
      </c>
      <c r="E81" s="30">
        <v>11</v>
      </c>
      <c r="F81" s="33">
        <v>180</v>
      </c>
      <c r="G81" s="25" t="e">
        <f t="shared" si="8"/>
        <v>#VALUE!</v>
      </c>
      <c r="H81" s="25" t="e">
        <f t="shared" si="9"/>
        <v>#VALUE!</v>
      </c>
      <c r="I81" s="32" t="s">
        <v>81</v>
      </c>
    </row>
    <row r="82" ht="16.5" spans="1:9">
      <c r="A82" s="30">
        <v>19</v>
      </c>
      <c r="B82" s="40" t="s">
        <v>100</v>
      </c>
      <c r="C82" s="38" t="s">
        <v>98</v>
      </c>
      <c r="D82" s="31" t="s">
        <v>88</v>
      </c>
      <c r="E82" s="30">
        <v>8</v>
      </c>
      <c r="F82" s="33">
        <v>180</v>
      </c>
      <c r="G82" s="25" t="e">
        <f t="shared" si="8"/>
        <v>#VALUE!</v>
      </c>
      <c r="H82" s="25" t="e">
        <f t="shared" si="9"/>
        <v>#VALUE!</v>
      </c>
      <c r="I82" s="32" t="s">
        <v>81</v>
      </c>
    </row>
    <row r="83" ht="16.5" spans="1:9">
      <c r="A83" s="30">
        <v>20</v>
      </c>
      <c r="B83" s="31" t="s">
        <v>101</v>
      </c>
      <c r="C83" s="38" t="s">
        <v>98</v>
      </c>
      <c r="D83" s="31" t="s">
        <v>88</v>
      </c>
      <c r="E83" s="30">
        <v>8</v>
      </c>
      <c r="F83" s="33">
        <v>180</v>
      </c>
      <c r="G83" s="25" t="e">
        <f t="shared" si="8"/>
        <v>#VALUE!</v>
      </c>
      <c r="H83" s="25" t="e">
        <f t="shared" si="9"/>
        <v>#VALUE!</v>
      </c>
      <c r="I83" s="32" t="s">
        <v>81</v>
      </c>
    </row>
    <row r="84" ht="16.5" spans="1:9">
      <c r="A84" s="30">
        <v>21</v>
      </c>
      <c r="B84" s="40" t="s">
        <v>37</v>
      </c>
      <c r="C84" s="38" t="s">
        <v>98</v>
      </c>
      <c r="D84" s="31" t="s">
        <v>18</v>
      </c>
      <c r="E84" s="30">
        <v>14</v>
      </c>
      <c r="F84" s="33">
        <v>180</v>
      </c>
      <c r="G84" s="25" t="e">
        <f t="shared" si="8"/>
        <v>#VALUE!</v>
      </c>
      <c r="H84" s="25" t="e">
        <f t="shared" si="9"/>
        <v>#VALUE!</v>
      </c>
      <c r="I84" s="32" t="s">
        <v>81</v>
      </c>
    </row>
    <row r="85" ht="33" spans="1:9">
      <c r="A85" s="30">
        <v>22</v>
      </c>
      <c r="B85" s="31" t="s">
        <v>102</v>
      </c>
      <c r="C85" s="32" t="s">
        <v>103</v>
      </c>
      <c r="D85" s="31" t="s">
        <v>88</v>
      </c>
      <c r="E85" s="30">
        <v>32</v>
      </c>
      <c r="F85" s="33">
        <v>350</v>
      </c>
      <c r="G85" s="25" t="e">
        <f t="shared" si="8"/>
        <v>#VALUE!</v>
      </c>
      <c r="H85" s="25" t="e">
        <f t="shared" si="9"/>
        <v>#VALUE!</v>
      </c>
      <c r="I85" s="32" t="s">
        <v>81</v>
      </c>
    </row>
    <row r="86" ht="16.5" spans="1:9">
      <c r="A86" s="30">
        <v>23</v>
      </c>
      <c r="B86" s="31" t="s">
        <v>79</v>
      </c>
      <c r="C86" s="32" t="s">
        <v>80</v>
      </c>
      <c r="D86" s="31" t="s">
        <v>18</v>
      </c>
      <c r="E86" s="30">
        <v>1</v>
      </c>
      <c r="F86" s="33">
        <v>800</v>
      </c>
      <c r="G86" s="25" t="e">
        <f t="shared" si="8"/>
        <v>#VALUE!</v>
      </c>
      <c r="H86" s="25" t="e">
        <f t="shared" si="9"/>
        <v>#VALUE!</v>
      </c>
      <c r="I86" s="32" t="s">
        <v>104</v>
      </c>
    </row>
    <row r="87" ht="16.5" spans="1:9">
      <c r="A87" s="30"/>
      <c r="B87" s="30"/>
      <c r="C87" s="32" t="s">
        <v>82</v>
      </c>
      <c r="D87" s="30"/>
      <c r="E87" s="30"/>
      <c r="F87" s="33"/>
      <c r="G87" s="25" t="e">
        <f t="shared" si="8"/>
        <v>#VALUE!</v>
      </c>
      <c r="H87" s="25" t="e">
        <f t="shared" si="9"/>
        <v>#VALUE!</v>
      </c>
      <c r="I87" s="41"/>
    </row>
    <row r="88" ht="16.5" spans="1:9">
      <c r="A88" s="30"/>
      <c r="B88" s="30"/>
      <c r="C88" s="32" t="s">
        <v>83</v>
      </c>
      <c r="D88" s="30"/>
      <c r="E88" s="30"/>
      <c r="F88" s="33"/>
      <c r="G88" s="25" t="e">
        <f t="shared" si="8"/>
        <v>#VALUE!</v>
      </c>
      <c r="H88" s="25" t="e">
        <f t="shared" si="9"/>
        <v>#VALUE!</v>
      </c>
      <c r="I88" s="41"/>
    </row>
    <row r="89" ht="16.5" spans="1:9">
      <c r="A89" s="30"/>
      <c r="B89" s="30"/>
      <c r="C89" s="32" t="s">
        <v>84</v>
      </c>
      <c r="D89" s="30"/>
      <c r="E89" s="30"/>
      <c r="F89" s="33"/>
      <c r="G89" s="25" t="e">
        <f t="shared" si="8"/>
        <v>#VALUE!</v>
      </c>
      <c r="H89" s="25" t="e">
        <f t="shared" si="9"/>
        <v>#VALUE!</v>
      </c>
      <c r="I89" s="41"/>
    </row>
    <row r="90" ht="16.5" spans="1:9">
      <c r="A90" s="30"/>
      <c r="B90" s="30"/>
      <c r="C90" s="32" t="s">
        <v>85</v>
      </c>
      <c r="D90" s="30"/>
      <c r="E90" s="30"/>
      <c r="F90" s="33"/>
      <c r="G90" s="25" t="e">
        <f t="shared" si="8"/>
        <v>#VALUE!</v>
      </c>
      <c r="H90" s="25" t="e">
        <f t="shared" si="9"/>
        <v>#VALUE!</v>
      </c>
      <c r="I90" s="41"/>
    </row>
    <row r="91" ht="16.5" spans="1:9">
      <c r="A91" s="30">
        <v>24</v>
      </c>
      <c r="B91" s="31" t="s">
        <v>86</v>
      </c>
      <c r="C91" s="38" t="s">
        <v>98</v>
      </c>
      <c r="D91" s="31" t="s">
        <v>88</v>
      </c>
      <c r="E91" s="30">
        <v>2</v>
      </c>
      <c r="F91" s="33">
        <v>180</v>
      </c>
      <c r="G91" s="25" t="e">
        <f t="shared" si="8"/>
        <v>#VALUE!</v>
      </c>
      <c r="H91" s="25" t="e">
        <f t="shared" si="9"/>
        <v>#VALUE!</v>
      </c>
      <c r="I91" s="32" t="s">
        <v>104</v>
      </c>
    </row>
    <row r="92" ht="16.5" spans="1:9">
      <c r="A92" s="30">
        <v>25</v>
      </c>
      <c r="B92" s="31" t="s">
        <v>89</v>
      </c>
      <c r="C92" s="38" t="s">
        <v>98</v>
      </c>
      <c r="D92" s="31" t="s">
        <v>88</v>
      </c>
      <c r="E92" s="30">
        <v>1</v>
      </c>
      <c r="F92" s="33">
        <v>180</v>
      </c>
      <c r="G92" s="25" t="e">
        <f t="shared" si="8"/>
        <v>#VALUE!</v>
      </c>
      <c r="H92" s="25" t="e">
        <f t="shared" si="9"/>
        <v>#VALUE!</v>
      </c>
      <c r="I92" s="32" t="s">
        <v>104</v>
      </c>
    </row>
    <row r="93" ht="16.5" spans="1:9">
      <c r="A93" s="30">
        <v>26</v>
      </c>
      <c r="B93" s="31" t="s">
        <v>90</v>
      </c>
      <c r="C93" s="38" t="s">
        <v>98</v>
      </c>
      <c r="D93" s="31" t="s">
        <v>88</v>
      </c>
      <c r="E93" s="30">
        <v>1</v>
      </c>
      <c r="F93" s="33">
        <v>180</v>
      </c>
      <c r="G93" s="25" t="e">
        <f t="shared" si="8"/>
        <v>#VALUE!</v>
      </c>
      <c r="H93" s="25" t="e">
        <f t="shared" si="9"/>
        <v>#VALUE!</v>
      </c>
      <c r="I93" s="32" t="s">
        <v>104</v>
      </c>
    </row>
    <row r="94" ht="16.5" spans="1:9">
      <c r="A94" s="30">
        <v>27</v>
      </c>
      <c r="B94" s="31" t="s">
        <v>91</v>
      </c>
      <c r="C94" s="32" t="s">
        <v>80</v>
      </c>
      <c r="D94" s="31" t="s">
        <v>88</v>
      </c>
      <c r="E94" s="30">
        <v>1</v>
      </c>
      <c r="F94" s="33">
        <v>800</v>
      </c>
      <c r="G94" s="25" t="e">
        <f t="shared" si="8"/>
        <v>#VALUE!</v>
      </c>
      <c r="H94" s="25" t="e">
        <f t="shared" si="9"/>
        <v>#VALUE!</v>
      </c>
      <c r="I94" s="32" t="s">
        <v>104</v>
      </c>
    </row>
    <row r="95" ht="16.5" spans="1:9">
      <c r="A95" s="30"/>
      <c r="B95" s="30"/>
      <c r="C95" s="32" t="s">
        <v>82</v>
      </c>
      <c r="D95" s="30"/>
      <c r="E95" s="30"/>
      <c r="F95" s="33"/>
      <c r="G95" s="25" t="e">
        <f t="shared" si="8"/>
        <v>#VALUE!</v>
      </c>
      <c r="H95" s="25" t="e">
        <f t="shared" si="9"/>
        <v>#VALUE!</v>
      </c>
      <c r="I95" s="41"/>
    </row>
    <row r="96" ht="16.5" spans="1:9">
      <c r="A96" s="30"/>
      <c r="B96" s="30"/>
      <c r="C96" s="32" t="s">
        <v>83</v>
      </c>
      <c r="D96" s="30"/>
      <c r="E96" s="30"/>
      <c r="F96" s="33"/>
      <c r="G96" s="25" t="e">
        <f t="shared" si="8"/>
        <v>#VALUE!</v>
      </c>
      <c r="H96" s="25" t="e">
        <f t="shared" si="9"/>
        <v>#VALUE!</v>
      </c>
      <c r="I96" s="41"/>
    </row>
    <row r="97" ht="16.5" spans="1:9">
      <c r="A97" s="30"/>
      <c r="B97" s="30"/>
      <c r="C97" s="32" t="s">
        <v>84</v>
      </c>
      <c r="D97" s="30"/>
      <c r="E97" s="30"/>
      <c r="F97" s="33"/>
      <c r="G97" s="25" t="e">
        <f t="shared" si="8"/>
        <v>#VALUE!</v>
      </c>
      <c r="H97" s="25" t="e">
        <f t="shared" si="9"/>
        <v>#VALUE!</v>
      </c>
      <c r="I97" s="41"/>
    </row>
    <row r="98" ht="16.5" spans="1:9">
      <c r="A98" s="30"/>
      <c r="B98" s="30"/>
      <c r="C98" s="32" t="s">
        <v>85</v>
      </c>
      <c r="D98" s="30"/>
      <c r="E98" s="30"/>
      <c r="F98" s="33"/>
      <c r="G98" s="25" t="e">
        <f t="shared" si="8"/>
        <v>#VALUE!</v>
      </c>
      <c r="H98" s="25" t="e">
        <f t="shared" si="9"/>
        <v>#VALUE!</v>
      </c>
      <c r="I98" s="41"/>
    </row>
    <row r="99" ht="26" customHeight="1" spans="1:9">
      <c r="A99" s="30">
        <v>28</v>
      </c>
      <c r="B99" s="31" t="s">
        <v>93</v>
      </c>
      <c r="C99" s="32" t="s">
        <v>94</v>
      </c>
      <c r="D99" s="31" t="s">
        <v>26</v>
      </c>
      <c r="E99" s="30">
        <v>1</v>
      </c>
      <c r="F99" s="33">
        <v>900</v>
      </c>
      <c r="G99" s="25" t="e">
        <f t="shared" si="8"/>
        <v>#VALUE!</v>
      </c>
      <c r="H99" s="25" t="e">
        <f t="shared" si="9"/>
        <v>#VALUE!</v>
      </c>
      <c r="I99" s="32" t="s">
        <v>104</v>
      </c>
    </row>
    <row r="100" ht="16.5" spans="1:9">
      <c r="A100" s="30">
        <v>29</v>
      </c>
      <c r="B100" s="31" t="s">
        <v>95</v>
      </c>
      <c r="C100" s="32" t="s">
        <v>96</v>
      </c>
      <c r="D100" s="31" t="s">
        <v>88</v>
      </c>
      <c r="E100" s="30">
        <v>4</v>
      </c>
      <c r="F100" s="33">
        <v>350</v>
      </c>
      <c r="G100" s="25" t="e">
        <f t="shared" si="8"/>
        <v>#VALUE!</v>
      </c>
      <c r="H100" s="25" t="e">
        <f t="shared" si="9"/>
        <v>#VALUE!</v>
      </c>
      <c r="I100" s="32" t="s">
        <v>104</v>
      </c>
    </row>
    <row r="101" ht="16.5" spans="1:9">
      <c r="A101" s="30">
        <v>30</v>
      </c>
      <c r="B101" s="40" t="s">
        <v>97</v>
      </c>
      <c r="C101" s="38" t="s">
        <v>98</v>
      </c>
      <c r="D101" s="31" t="s">
        <v>88</v>
      </c>
      <c r="E101" s="30">
        <v>1</v>
      </c>
      <c r="F101" s="33">
        <v>180</v>
      </c>
      <c r="G101" s="25" t="e">
        <f t="shared" si="8"/>
        <v>#VALUE!</v>
      </c>
      <c r="H101" s="25" t="e">
        <f t="shared" si="9"/>
        <v>#VALUE!</v>
      </c>
      <c r="I101" s="32" t="s">
        <v>104</v>
      </c>
    </row>
    <row r="102" ht="16.5" spans="1:9">
      <c r="A102" s="30">
        <v>31</v>
      </c>
      <c r="B102" s="31" t="s">
        <v>105</v>
      </c>
      <c r="C102" s="38" t="s">
        <v>98</v>
      </c>
      <c r="D102" s="31" t="s">
        <v>88</v>
      </c>
      <c r="E102" s="30">
        <v>6</v>
      </c>
      <c r="F102" s="33">
        <v>180</v>
      </c>
      <c r="G102" s="25" t="e">
        <f t="shared" si="8"/>
        <v>#VALUE!</v>
      </c>
      <c r="H102" s="25" t="e">
        <f t="shared" si="9"/>
        <v>#VALUE!</v>
      </c>
      <c r="I102" s="32" t="s">
        <v>104</v>
      </c>
    </row>
    <row r="103" ht="16.5" spans="1:9">
      <c r="A103" s="30">
        <v>32</v>
      </c>
      <c r="B103" s="31" t="s">
        <v>106</v>
      </c>
      <c r="C103" s="32" t="s">
        <v>96</v>
      </c>
      <c r="D103" s="31" t="s">
        <v>88</v>
      </c>
      <c r="E103" s="30">
        <v>1</v>
      </c>
      <c r="F103" s="33">
        <v>350</v>
      </c>
      <c r="G103" s="25" t="e">
        <f t="shared" si="8"/>
        <v>#VALUE!</v>
      </c>
      <c r="H103" s="25" t="e">
        <f t="shared" si="9"/>
        <v>#VALUE!</v>
      </c>
      <c r="I103" s="32" t="s">
        <v>104</v>
      </c>
    </row>
    <row r="104" ht="16.5" spans="1:9">
      <c r="A104" s="30">
        <v>33</v>
      </c>
      <c r="B104" s="31" t="s">
        <v>79</v>
      </c>
      <c r="C104" s="32" t="s">
        <v>80</v>
      </c>
      <c r="D104" s="31" t="s">
        <v>18</v>
      </c>
      <c r="E104" s="30">
        <v>1</v>
      </c>
      <c r="F104" s="33">
        <v>800</v>
      </c>
      <c r="G104" s="25" t="e">
        <f t="shared" si="8"/>
        <v>#VALUE!</v>
      </c>
      <c r="H104" s="25" t="e">
        <f t="shared" si="9"/>
        <v>#VALUE!</v>
      </c>
      <c r="I104" s="32" t="s">
        <v>107</v>
      </c>
    </row>
    <row r="105" ht="16.5" spans="1:9">
      <c r="A105" s="30"/>
      <c r="B105" s="30"/>
      <c r="C105" s="32" t="s">
        <v>82</v>
      </c>
      <c r="D105" s="30"/>
      <c r="E105" s="30"/>
      <c r="F105" s="33"/>
      <c r="G105" s="25" t="e">
        <f t="shared" si="8"/>
        <v>#VALUE!</v>
      </c>
      <c r="H105" s="25" t="e">
        <f t="shared" si="9"/>
        <v>#VALUE!</v>
      </c>
      <c r="I105" s="41"/>
    </row>
    <row r="106" ht="16.5" spans="1:9">
      <c r="A106" s="30"/>
      <c r="B106" s="30"/>
      <c r="C106" s="32" t="s">
        <v>83</v>
      </c>
      <c r="D106" s="30"/>
      <c r="E106" s="30"/>
      <c r="F106" s="33"/>
      <c r="G106" s="25" t="e">
        <f t="shared" si="8"/>
        <v>#VALUE!</v>
      </c>
      <c r="H106" s="25" t="e">
        <f t="shared" si="9"/>
        <v>#VALUE!</v>
      </c>
      <c r="I106" s="41"/>
    </row>
    <row r="107" ht="16.5" spans="1:9">
      <c r="A107" s="30"/>
      <c r="B107" s="30"/>
      <c r="C107" s="32" t="s">
        <v>84</v>
      </c>
      <c r="D107" s="30"/>
      <c r="E107" s="30"/>
      <c r="F107" s="33"/>
      <c r="G107" s="25" t="e">
        <f t="shared" si="8"/>
        <v>#VALUE!</v>
      </c>
      <c r="H107" s="25" t="e">
        <f t="shared" si="9"/>
        <v>#VALUE!</v>
      </c>
      <c r="I107" s="41"/>
    </row>
    <row r="108" ht="16.5" spans="1:9">
      <c r="A108" s="30"/>
      <c r="B108" s="30"/>
      <c r="C108" s="32" t="s">
        <v>85</v>
      </c>
      <c r="D108" s="30"/>
      <c r="E108" s="30"/>
      <c r="F108" s="33"/>
      <c r="G108" s="25" t="e">
        <f t="shared" si="8"/>
        <v>#VALUE!</v>
      </c>
      <c r="H108" s="25" t="e">
        <f t="shared" si="9"/>
        <v>#VALUE!</v>
      </c>
      <c r="I108" s="41"/>
    </row>
    <row r="109" ht="16.5" spans="1:9">
      <c r="A109" s="30">
        <v>34</v>
      </c>
      <c r="B109" s="31" t="s">
        <v>86</v>
      </c>
      <c r="C109" s="38" t="s">
        <v>98</v>
      </c>
      <c r="D109" s="31" t="s">
        <v>88</v>
      </c>
      <c r="E109" s="30">
        <v>2</v>
      </c>
      <c r="F109" s="33">
        <v>180</v>
      </c>
      <c r="G109" s="25" t="e">
        <f t="shared" si="8"/>
        <v>#VALUE!</v>
      </c>
      <c r="H109" s="25" t="e">
        <f t="shared" si="9"/>
        <v>#VALUE!</v>
      </c>
      <c r="I109" s="32" t="s">
        <v>107</v>
      </c>
    </row>
    <row r="110" ht="16.5" spans="1:9">
      <c r="A110" s="30">
        <v>35</v>
      </c>
      <c r="B110" s="31" t="s">
        <v>89</v>
      </c>
      <c r="C110" s="38" t="s">
        <v>98</v>
      </c>
      <c r="D110" s="31" t="s">
        <v>88</v>
      </c>
      <c r="E110" s="30">
        <v>1</v>
      </c>
      <c r="F110" s="33">
        <v>180</v>
      </c>
      <c r="G110" s="25" t="e">
        <f t="shared" si="8"/>
        <v>#VALUE!</v>
      </c>
      <c r="H110" s="25" t="e">
        <f t="shared" si="9"/>
        <v>#VALUE!</v>
      </c>
      <c r="I110" s="32" t="s">
        <v>107</v>
      </c>
    </row>
    <row r="111" ht="16.5" spans="1:9">
      <c r="A111" s="30">
        <v>36</v>
      </c>
      <c r="B111" s="31" t="s">
        <v>90</v>
      </c>
      <c r="C111" s="38" t="s">
        <v>98</v>
      </c>
      <c r="D111" s="31" t="s">
        <v>88</v>
      </c>
      <c r="E111" s="30">
        <v>1</v>
      </c>
      <c r="F111" s="33">
        <v>180</v>
      </c>
      <c r="G111" s="25" t="e">
        <f t="shared" si="8"/>
        <v>#VALUE!</v>
      </c>
      <c r="H111" s="25" t="e">
        <f t="shared" si="9"/>
        <v>#VALUE!</v>
      </c>
      <c r="I111" s="32" t="s">
        <v>107</v>
      </c>
    </row>
    <row r="112" ht="16.5" spans="1:9">
      <c r="A112" s="30">
        <v>37</v>
      </c>
      <c r="B112" s="31" t="s">
        <v>91</v>
      </c>
      <c r="C112" s="32" t="s">
        <v>80</v>
      </c>
      <c r="D112" s="31" t="s">
        <v>88</v>
      </c>
      <c r="E112" s="30">
        <v>1</v>
      </c>
      <c r="F112" s="33">
        <v>800</v>
      </c>
      <c r="G112" s="25" t="e">
        <f t="shared" si="8"/>
        <v>#VALUE!</v>
      </c>
      <c r="H112" s="25" t="e">
        <f t="shared" si="9"/>
        <v>#VALUE!</v>
      </c>
      <c r="I112" s="32" t="s">
        <v>107</v>
      </c>
    </row>
    <row r="113" ht="16.5" spans="1:9">
      <c r="A113" s="30"/>
      <c r="B113" s="30"/>
      <c r="C113" s="32" t="s">
        <v>82</v>
      </c>
      <c r="D113" s="30"/>
      <c r="E113" s="30"/>
      <c r="F113" s="33"/>
      <c r="G113" s="25" t="e">
        <f t="shared" si="8"/>
        <v>#VALUE!</v>
      </c>
      <c r="H113" s="25" t="e">
        <f t="shared" si="9"/>
        <v>#VALUE!</v>
      </c>
      <c r="I113" s="41"/>
    </row>
    <row r="114" ht="16.5" spans="1:9">
      <c r="A114" s="30"/>
      <c r="B114" s="30"/>
      <c r="C114" s="32" t="s">
        <v>83</v>
      </c>
      <c r="D114" s="30"/>
      <c r="E114" s="30"/>
      <c r="F114" s="33"/>
      <c r="G114" s="25" t="e">
        <f t="shared" si="8"/>
        <v>#VALUE!</v>
      </c>
      <c r="H114" s="25" t="e">
        <f t="shared" si="9"/>
        <v>#VALUE!</v>
      </c>
      <c r="I114" s="41"/>
    </row>
    <row r="115" ht="16.5" spans="1:9">
      <c r="A115" s="30"/>
      <c r="B115" s="30"/>
      <c r="C115" s="32" t="s">
        <v>84</v>
      </c>
      <c r="D115" s="30"/>
      <c r="E115" s="30"/>
      <c r="F115" s="33"/>
      <c r="G115" s="25" t="e">
        <f t="shared" si="8"/>
        <v>#VALUE!</v>
      </c>
      <c r="H115" s="25" t="e">
        <f t="shared" si="9"/>
        <v>#VALUE!</v>
      </c>
      <c r="I115" s="41"/>
    </row>
    <row r="116" ht="16.5" spans="1:9">
      <c r="A116" s="30"/>
      <c r="B116" s="30"/>
      <c r="C116" s="32" t="s">
        <v>85</v>
      </c>
      <c r="D116" s="30"/>
      <c r="E116" s="30"/>
      <c r="F116" s="33"/>
      <c r="G116" s="25" t="e">
        <f t="shared" si="8"/>
        <v>#VALUE!</v>
      </c>
      <c r="H116" s="25" t="e">
        <f t="shared" si="9"/>
        <v>#VALUE!</v>
      </c>
      <c r="I116" s="41"/>
    </row>
    <row r="117" ht="25" customHeight="1" spans="1:9">
      <c r="A117" s="30">
        <v>38</v>
      </c>
      <c r="B117" s="31" t="s">
        <v>93</v>
      </c>
      <c r="C117" s="32" t="s">
        <v>94</v>
      </c>
      <c r="D117" s="31" t="s">
        <v>26</v>
      </c>
      <c r="E117" s="30">
        <v>1</v>
      </c>
      <c r="F117" s="33">
        <v>900</v>
      </c>
      <c r="G117" s="25" t="e">
        <f t="shared" si="8"/>
        <v>#VALUE!</v>
      </c>
      <c r="H117" s="25" t="e">
        <f t="shared" si="9"/>
        <v>#VALUE!</v>
      </c>
      <c r="I117" s="32" t="s">
        <v>107</v>
      </c>
    </row>
    <row r="118" ht="16.5" spans="1:9">
      <c r="A118" s="30">
        <v>39</v>
      </c>
      <c r="B118" s="31" t="s">
        <v>95</v>
      </c>
      <c r="C118" s="32" t="s">
        <v>96</v>
      </c>
      <c r="D118" s="31" t="s">
        <v>88</v>
      </c>
      <c r="E118" s="30">
        <v>4</v>
      </c>
      <c r="F118" s="33">
        <v>350</v>
      </c>
      <c r="G118" s="25" t="e">
        <f t="shared" si="8"/>
        <v>#VALUE!</v>
      </c>
      <c r="H118" s="25" t="e">
        <f t="shared" si="9"/>
        <v>#VALUE!</v>
      </c>
      <c r="I118" s="32" t="s">
        <v>107</v>
      </c>
    </row>
    <row r="119" ht="16.5" spans="1:9">
      <c r="A119" s="30">
        <v>40</v>
      </c>
      <c r="B119" s="31" t="s">
        <v>106</v>
      </c>
      <c r="C119" s="32" t="s">
        <v>96</v>
      </c>
      <c r="D119" s="31" t="s">
        <v>88</v>
      </c>
      <c r="E119" s="30">
        <v>1</v>
      </c>
      <c r="F119" s="33">
        <v>350</v>
      </c>
      <c r="G119" s="25" t="e">
        <f t="shared" si="8"/>
        <v>#VALUE!</v>
      </c>
      <c r="H119" s="25" t="e">
        <f t="shared" si="9"/>
        <v>#VALUE!</v>
      </c>
      <c r="I119" s="32" t="s">
        <v>107</v>
      </c>
    </row>
    <row r="120" ht="16.5" spans="1:9">
      <c r="A120" s="30">
        <v>41</v>
      </c>
      <c r="B120" s="31" t="s">
        <v>105</v>
      </c>
      <c r="C120" s="38" t="s">
        <v>98</v>
      </c>
      <c r="D120" s="31" t="s">
        <v>88</v>
      </c>
      <c r="E120" s="30">
        <v>6</v>
      </c>
      <c r="F120" s="33">
        <v>180</v>
      </c>
      <c r="G120" s="25" t="e">
        <f t="shared" si="8"/>
        <v>#VALUE!</v>
      </c>
      <c r="H120" s="25" t="e">
        <f t="shared" si="9"/>
        <v>#VALUE!</v>
      </c>
      <c r="I120" s="32" t="s">
        <v>107</v>
      </c>
    </row>
    <row r="121" ht="16.5" spans="1:9">
      <c r="A121" s="30">
        <v>42</v>
      </c>
      <c r="B121" s="40" t="s">
        <v>97</v>
      </c>
      <c r="C121" s="38" t="s">
        <v>98</v>
      </c>
      <c r="D121" s="31" t="s">
        <v>88</v>
      </c>
      <c r="E121" s="30">
        <v>1</v>
      </c>
      <c r="F121" s="33">
        <v>180</v>
      </c>
      <c r="G121" s="25" t="e">
        <f t="shared" ref="G121:G142" si="10">F121*(1-$C$3)</f>
        <v>#VALUE!</v>
      </c>
      <c r="H121" s="25" t="e">
        <f t="shared" ref="H121:H142" si="11">G121*E121</f>
        <v>#VALUE!</v>
      </c>
      <c r="I121" s="32" t="s">
        <v>107</v>
      </c>
    </row>
    <row r="122" ht="33" spans="1:9">
      <c r="A122" s="30">
        <v>43</v>
      </c>
      <c r="B122" s="31" t="s">
        <v>79</v>
      </c>
      <c r="C122" s="32" t="s">
        <v>108</v>
      </c>
      <c r="D122" s="31" t="s">
        <v>18</v>
      </c>
      <c r="E122" s="30">
        <v>2</v>
      </c>
      <c r="F122" s="33">
        <v>800</v>
      </c>
      <c r="G122" s="25" t="e">
        <f t="shared" si="10"/>
        <v>#VALUE!</v>
      </c>
      <c r="H122" s="25" t="e">
        <f t="shared" si="11"/>
        <v>#VALUE!</v>
      </c>
      <c r="I122" s="32" t="s">
        <v>109</v>
      </c>
    </row>
    <row r="123" ht="16.5" spans="1:9">
      <c r="A123" s="30">
        <v>44</v>
      </c>
      <c r="B123" s="31" t="s">
        <v>86</v>
      </c>
      <c r="C123" s="38" t="s">
        <v>98</v>
      </c>
      <c r="D123" s="31" t="s">
        <v>88</v>
      </c>
      <c r="E123" s="30">
        <v>5</v>
      </c>
      <c r="F123" s="33">
        <v>180</v>
      </c>
      <c r="G123" s="25" t="e">
        <f t="shared" si="10"/>
        <v>#VALUE!</v>
      </c>
      <c r="H123" s="25" t="e">
        <f t="shared" si="11"/>
        <v>#VALUE!</v>
      </c>
      <c r="I123" s="32" t="s">
        <v>109</v>
      </c>
    </row>
    <row r="124" ht="16.5" spans="1:9">
      <c r="A124" s="30">
        <v>45</v>
      </c>
      <c r="B124" s="31" t="s">
        <v>89</v>
      </c>
      <c r="C124" s="38" t="s">
        <v>98</v>
      </c>
      <c r="D124" s="31" t="s">
        <v>88</v>
      </c>
      <c r="E124" s="30">
        <v>3</v>
      </c>
      <c r="F124" s="33">
        <v>180</v>
      </c>
      <c r="G124" s="25" t="e">
        <f t="shared" si="10"/>
        <v>#VALUE!</v>
      </c>
      <c r="H124" s="25" t="e">
        <f t="shared" si="11"/>
        <v>#VALUE!</v>
      </c>
      <c r="I124" s="32" t="s">
        <v>109</v>
      </c>
    </row>
    <row r="125" ht="16.5" spans="1:9">
      <c r="A125" s="30">
        <v>46</v>
      </c>
      <c r="B125" s="31" t="s">
        <v>90</v>
      </c>
      <c r="C125" s="38" t="s">
        <v>98</v>
      </c>
      <c r="D125" s="31" t="s">
        <v>88</v>
      </c>
      <c r="E125" s="30">
        <v>2</v>
      </c>
      <c r="F125" s="33">
        <v>180</v>
      </c>
      <c r="G125" s="25" t="e">
        <f t="shared" si="10"/>
        <v>#VALUE!</v>
      </c>
      <c r="H125" s="25" t="e">
        <f t="shared" si="11"/>
        <v>#VALUE!</v>
      </c>
      <c r="I125" s="32" t="s">
        <v>109</v>
      </c>
    </row>
    <row r="126" ht="16.5" spans="1:9">
      <c r="A126" s="30">
        <v>47</v>
      </c>
      <c r="B126" s="31" t="s">
        <v>110</v>
      </c>
      <c r="C126" s="38" t="s">
        <v>98</v>
      </c>
      <c r="D126" s="31" t="s">
        <v>88</v>
      </c>
      <c r="E126" s="30">
        <v>2</v>
      </c>
      <c r="F126" s="33">
        <v>180</v>
      </c>
      <c r="G126" s="25" t="e">
        <f t="shared" si="10"/>
        <v>#VALUE!</v>
      </c>
      <c r="H126" s="25" t="e">
        <f t="shared" si="11"/>
        <v>#VALUE!</v>
      </c>
      <c r="I126" s="32" t="s">
        <v>109</v>
      </c>
    </row>
    <row r="127" ht="16.5" spans="1:9">
      <c r="A127" s="30">
        <v>48</v>
      </c>
      <c r="B127" s="31" t="s">
        <v>111</v>
      </c>
      <c r="C127" s="38" t="s">
        <v>98</v>
      </c>
      <c r="D127" s="31" t="s">
        <v>88</v>
      </c>
      <c r="E127" s="30">
        <v>4</v>
      </c>
      <c r="F127" s="33">
        <v>180</v>
      </c>
      <c r="G127" s="25" t="e">
        <f t="shared" si="10"/>
        <v>#VALUE!</v>
      </c>
      <c r="H127" s="25" t="e">
        <f t="shared" si="11"/>
        <v>#VALUE!</v>
      </c>
      <c r="I127" s="32" t="s">
        <v>109</v>
      </c>
    </row>
    <row r="128" ht="33" spans="1:9">
      <c r="A128" s="30">
        <v>49</v>
      </c>
      <c r="B128" s="31" t="s">
        <v>91</v>
      </c>
      <c r="C128" s="32" t="s">
        <v>112</v>
      </c>
      <c r="D128" s="31" t="s">
        <v>88</v>
      </c>
      <c r="E128" s="30">
        <v>2</v>
      </c>
      <c r="F128" s="33">
        <v>800</v>
      </c>
      <c r="G128" s="25" t="e">
        <f t="shared" si="10"/>
        <v>#VALUE!</v>
      </c>
      <c r="H128" s="25" t="e">
        <f t="shared" si="11"/>
        <v>#VALUE!</v>
      </c>
      <c r="I128" s="32" t="s">
        <v>109</v>
      </c>
    </row>
    <row r="129" ht="23" customHeight="1" spans="1:9">
      <c r="A129" s="30">
        <v>50</v>
      </c>
      <c r="B129" s="31" t="s">
        <v>93</v>
      </c>
      <c r="C129" s="32" t="s">
        <v>94</v>
      </c>
      <c r="D129" s="31" t="s">
        <v>26</v>
      </c>
      <c r="E129" s="30">
        <v>5</v>
      </c>
      <c r="F129" s="33">
        <v>900</v>
      </c>
      <c r="G129" s="25" t="e">
        <f t="shared" si="10"/>
        <v>#VALUE!</v>
      </c>
      <c r="H129" s="25" t="e">
        <f t="shared" si="11"/>
        <v>#VALUE!</v>
      </c>
      <c r="I129" s="32" t="s">
        <v>109</v>
      </c>
    </row>
    <row r="130" ht="16.5" spans="1:9">
      <c r="A130" s="30">
        <v>51</v>
      </c>
      <c r="B130" s="31" t="s">
        <v>95</v>
      </c>
      <c r="C130" s="32" t="s">
        <v>96</v>
      </c>
      <c r="D130" s="31" t="s">
        <v>88</v>
      </c>
      <c r="E130" s="30">
        <v>7</v>
      </c>
      <c r="F130" s="33">
        <v>350</v>
      </c>
      <c r="G130" s="25" t="e">
        <f t="shared" si="10"/>
        <v>#VALUE!</v>
      </c>
      <c r="H130" s="25" t="e">
        <f t="shared" si="11"/>
        <v>#VALUE!</v>
      </c>
      <c r="I130" s="32" t="s">
        <v>109</v>
      </c>
    </row>
    <row r="131" ht="16.5" spans="1:9">
      <c r="A131" s="30">
        <v>52</v>
      </c>
      <c r="B131" s="31" t="s">
        <v>113</v>
      </c>
      <c r="C131" s="32" t="s">
        <v>96</v>
      </c>
      <c r="D131" s="31" t="s">
        <v>88</v>
      </c>
      <c r="E131" s="30">
        <v>2</v>
      </c>
      <c r="F131" s="33">
        <v>550</v>
      </c>
      <c r="G131" s="25" t="e">
        <f t="shared" si="10"/>
        <v>#VALUE!</v>
      </c>
      <c r="H131" s="25" t="e">
        <f t="shared" si="11"/>
        <v>#VALUE!</v>
      </c>
      <c r="I131" s="32" t="s">
        <v>109</v>
      </c>
    </row>
    <row r="132" ht="16.5" spans="1:9">
      <c r="A132" s="30">
        <v>53</v>
      </c>
      <c r="B132" s="31" t="s">
        <v>106</v>
      </c>
      <c r="C132" s="32" t="s">
        <v>96</v>
      </c>
      <c r="D132" s="31" t="s">
        <v>88</v>
      </c>
      <c r="E132" s="30">
        <v>2</v>
      </c>
      <c r="F132" s="33">
        <v>350</v>
      </c>
      <c r="G132" s="25" t="e">
        <f t="shared" si="10"/>
        <v>#VALUE!</v>
      </c>
      <c r="H132" s="25" t="e">
        <f t="shared" si="11"/>
        <v>#VALUE!</v>
      </c>
      <c r="I132" s="32" t="s">
        <v>109</v>
      </c>
    </row>
    <row r="133" ht="16.5" spans="1:9">
      <c r="A133" s="30">
        <v>54</v>
      </c>
      <c r="B133" s="40" t="s">
        <v>97</v>
      </c>
      <c r="C133" s="38" t="s">
        <v>98</v>
      </c>
      <c r="D133" s="31" t="s">
        <v>88</v>
      </c>
      <c r="E133" s="30">
        <v>2</v>
      </c>
      <c r="F133" s="33">
        <v>180</v>
      </c>
      <c r="G133" s="25" t="e">
        <f t="shared" si="10"/>
        <v>#VALUE!</v>
      </c>
      <c r="H133" s="25" t="e">
        <f t="shared" si="11"/>
        <v>#VALUE!</v>
      </c>
      <c r="I133" s="32" t="s">
        <v>109</v>
      </c>
    </row>
    <row r="134" ht="16.5" spans="1:9">
      <c r="A134" s="30">
        <v>55</v>
      </c>
      <c r="B134" s="31" t="s">
        <v>95</v>
      </c>
      <c r="C134" s="32" t="s">
        <v>96</v>
      </c>
      <c r="D134" s="31" t="s">
        <v>88</v>
      </c>
      <c r="E134" s="30">
        <v>2</v>
      </c>
      <c r="F134" s="33">
        <v>350</v>
      </c>
      <c r="G134" s="25" t="e">
        <f t="shared" si="10"/>
        <v>#VALUE!</v>
      </c>
      <c r="H134" s="25" t="e">
        <f t="shared" si="11"/>
        <v>#VALUE!</v>
      </c>
      <c r="I134" s="32" t="s">
        <v>109</v>
      </c>
    </row>
    <row r="135" ht="16.5" spans="1:9">
      <c r="A135" s="30">
        <v>56</v>
      </c>
      <c r="B135" s="40" t="s">
        <v>102</v>
      </c>
      <c r="C135" s="32" t="s">
        <v>114</v>
      </c>
      <c r="D135" s="31" t="s">
        <v>88</v>
      </c>
      <c r="E135" s="30">
        <v>28</v>
      </c>
      <c r="F135" s="33">
        <v>350</v>
      </c>
      <c r="G135" s="25" t="e">
        <f t="shared" si="10"/>
        <v>#VALUE!</v>
      </c>
      <c r="H135" s="25" t="e">
        <f t="shared" si="11"/>
        <v>#VALUE!</v>
      </c>
      <c r="I135" s="32" t="s">
        <v>109</v>
      </c>
    </row>
    <row r="136" ht="49.5" spans="1:9">
      <c r="A136" s="30">
        <v>57</v>
      </c>
      <c r="B136" s="31" t="s">
        <v>115</v>
      </c>
      <c r="C136" s="32" t="s">
        <v>116</v>
      </c>
      <c r="D136" s="31" t="s">
        <v>18</v>
      </c>
      <c r="E136" s="30">
        <v>4</v>
      </c>
      <c r="F136" s="33">
        <v>800</v>
      </c>
      <c r="G136" s="25" t="e">
        <f t="shared" si="10"/>
        <v>#VALUE!</v>
      </c>
      <c r="H136" s="25" t="e">
        <f t="shared" si="11"/>
        <v>#VALUE!</v>
      </c>
      <c r="I136" s="32" t="s">
        <v>109</v>
      </c>
    </row>
    <row r="137" ht="33" spans="1:9">
      <c r="A137" s="30">
        <v>58</v>
      </c>
      <c r="B137" s="31" t="s">
        <v>117</v>
      </c>
      <c r="C137" s="32" t="s">
        <v>118</v>
      </c>
      <c r="D137" s="31" t="s">
        <v>18</v>
      </c>
      <c r="E137" s="30">
        <v>8</v>
      </c>
      <c r="F137" s="33">
        <v>560</v>
      </c>
      <c r="G137" s="25" t="e">
        <f t="shared" si="10"/>
        <v>#VALUE!</v>
      </c>
      <c r="H137" s="25" t="e">
        <f t="shared" si="11"/>
        <v>#VALUE!</v>
      </c>
      <c r="I137" s="32" t="s">
        <v>109</v>
      </c>
    </row>
    <row r="138" ht="49.5" spans="1:9">
      <c r="A138" s="30">
        <v>59</v>
      </c>
      <c r="B138" s="31" t="s">
        <v>119</v>
      </c>
      <c r="C138" s="32" t="s">
        <v>116</v>
      </c>
      <c r="D138" s="31" t="s">
        <v>18</v>
      </c>
      <c r="E138" s="30">
        <v>3</v>
      </c>
      <c r="F138" s="33">
        <v>550</v>
      </c>
      <c r="G138" s="25" t="e">
        <f t="shared" si="10"/>
        <v>#VALUE!</v>
      </c>
      <c r="H138" s="25" t="e">
        <f t="shared" si="11"/>
        <v>#VALUE!</v>
      </c>
      <c r="I138" s="32" t="s">
        <v>109</v>
      </c>
    </row>
    <row r="139" ht="49.5" spans="1:9">
      <c r="A139" s="30">
        <v>60</v>
      </c>
      <c r="B139" s="31" t="s">
        <v>120</v>
      </c>
      <c r="C139" s="32" t="s">
        <v>116</v>
      </c>
      <c r="D139" s="31" t="s">
        <v>18</v>
      </c>
      <c r="E139" s="30">
        <v>2</v>
      </c>
      <c r="F139" s="33">
        <v>550</v>
      </c>
      <c r="G139" s="25" t="e">
        <f t="shared" si="10"/>
        <v>#VALUE!</v>
      </c>
      <c r="H139" s="25" t="e">
        <f t="shared" si="11"/>
        <v>#VALUE!</v>
      </c>
      <c r="I139" s="32" t="s">
        <v>109</v>
      </c>
    </row>
    <row r="140" ht="49.5" spans="1:9">
      <c r="A140" s="30">
        <v>61</v>
      </c>
      <c r="B140" s="31" t="s">
        <v>121</v>
      </c>
      <c r="C140" s="32" t="s">
        <v>116</v>
      </c>
      <c r="D140" s="31" t="s">
        <v>18</v>
      </c>
      <c r="E140" s="30">
        <v>4</v>
      </c>
      <c r="F140" s="33">
        <v>550</v>
      </c>
      <c r="G140" s="25" t="e">
        <f t="shared" si="10"/>
        <v>#VALUE!</v>
      </c>
      <c r="H140" s="25" t="e">
        <f t="shared" si="11"/>
        <v>#VALUE!</v>
      </c>
      <c r="I140" s="32" t="s">
        <v>109</v>
      </c>
    </row>
    <row r="141" ht="49.5" spans="1:9">
      <c r="A141" s="30">
        <v>62</v>
      </c>
      <c r="B141" s="31" t="s">
        <v>122</v>
      </c>
      <c r="C141" s="32" t="s">
        <v>116</v>
      </c>
      <c r="D141" s="31" t="s">
        <v>18</v>
      </c>
      <c r="E141" s="30">
        <v>6</v>
      </c>
      <c r="F141" s="33">
        <v>550</v>
      </c>
      <c r="G141" s="25" t="e">
        <f t="shared" si="10"/>
        <v>#VALUE!</v>
      </c>
      <c r="H141" s="25" t="e">
        <f t="shared" si="11"/>
        <v>#VALUE!</v>
      </c>
      <c r="I141" s="32" t="s">
        <v>109</v>
      </c>
    </row>
    <row r="142" ht="49.5" spans="1:9">
      <c r="A142" s="30">
        <v>63</v>
      </c>
      <c r="B142" s="31" t="s">
        <v>123</v>
      </c>
      <c r="C142" s="32" t="s">
        <v>116</v>
      </c>
      <c r="D142" s="31" t="s">
        <v>18</v>
      </c>
      <c r="E142" s="30">
        <v>1</v>
      </c>
      <c r="F142" s="33">
        <v>550</v>
      </c>
      <c r="G142" s="25" t="e">
        <f t="shared" si="10"/>
        <v>#VALUE!</v>
      </c>
      <c r="H142" s="25" t="e">
        <f t="shared" si="11"/>
        <v>#VALUE!</v>
      </c>
      <c r="I142" s="32" t="s">
        <v>109</v>
      </c>
    </row>
    <row r="143" ht="16.5" spans="1:9">
      <c r="A143" s="42" t="s">
        <v>124</v>
      </c>
      <c r="B143" s="43"/>
      <c r="C143" s="43"/>
      <c r="D143" s="43"/>
      <c r="E143" s="43"/>
      <c r="F143" s="44"/>
      <c r="G143" s="45" t="e">
        <f>SUM(H8:H17,H19:H32,H34:H38,H40:H46,H48:H55,H57:H142)</f>
        <v>#VALUE!</v>
      </c>
      <c r="H143" s="46"/>
      <c r="I143" s="65"/>
    </row>
    <row r="144" ht="18" spans="1:9">
      <c r="A144" s="47" t="s">
        <v>125</v>
      </c>
      <c r="B144" s="47"/>
      <c r="C144" s="47"/>
      <c r="D144" s="47"/>
      <c r="E144" s="47"/>
      <c r="F144" s="47"/>
      <c r="G144" s="47"/>
      <c r="H144" s="47"/>
      <c r="I144" s="47"/>
    </row>
    <row r="145" ht="66" spans="1:9">
      <c r="A145" s="48" t="s">
        <v>7</v>
      </c>
      <c r="B145" s="48" t="s">
        <v>126</v>
      </c>
      <c r="C145" s="48" t="s">
        <v>127</v>
      </c>
      <c r="D145" s="48" t="s">
        <v>10</v>
      </c>
      <c r="E145" s="48" t="s">
        <v>128</v>
      </c>
      <c r="F145" s="48" t="s">
        <v>129</v>
      </c>
      <c r="G145" s="19" t="s">
        <v>130</v>
      </c>
      <c r="H145" s="19" t="s">
        <v>131</v>
      </c>
      <c r="I145" s="66" t="s">
        <v>132</v>
      </c>
    </row>
    <row r="146" ht="16.5" spans="1:9">
      <c r="A146" s="30">
        <v>1</v>
      </c>
      <c r="B146" s="22" t="s">
        <v>133</v>
      </c>
      <c r="C146" s="32" t="s">
        <v>134</v>
      </c>
      <c r="D146" s="31" t="s">
        <v>26</v>
      </c>
      <c r="E146" s="30">
        <v>1</v>
      </c>
      <c r="F146" s="33">
        <v>9100</v>
      </c>
      <c r="G146" s="49" t="e">
        <f t="shared" ref="G146:G176" si="12">F146*(1-$C$3)</f>
        <v>#VALUE!</v>
      </c>
      <c r="H146" s="49" t="e">
        <f t="shared" ref="H146:H176" si="13">G146*E146</f>
        <v>#VALUE!</v>
      </c>
      <c r="I146" s="67" t="s">
        <v>58</v>
      </c>
    </row>
    <row r="147" ht="16.5" spans="1:9">
      <c r="A147" s="30"/>
      <c r="B147" s="21"/>
      <c r="C147" s="32" t="s">
        <v>135</v>
      </c>
      <c r="D147" s="30"/>
      <c r="E147" s="30"/>
      <c r="F147" s="33"/>
      <c r="G147" s="50"/>
      <c r="H147" s="50"/>
      <c r="I147" s="68"/>
    </row>
    <row r="148" ht="16.5" spans="1:9">
      <c r="A148" s="30"/>
      <c r="B148" s="21"/>
      <c r="C148" s="32" t="s">
        <v>136</v>
      </c>
      <c r="D148" s="30"/>
      <c r="E148" s="30"/>
      <c r="F148" s="33"/>
      <c r="G148" s="50"/>
      <c r="H148" s="50"/>
      <c r="I148" s="68"/>
    </row>
    <row r="149" ht="16.5" spans="1:9">
      <c r="A149" s="30"/>
      <c r="B149" s="21"/>
      <c r="C149" s="32" t="s">
        <v>137</v>
      </c>
      <c r="D149" s="30"/>
      <c r="E149" s="30"/>
      <c r="F149" s="33"/>
      <c r="G149" s="51"/>
      <c r="H149" s="51"/>
      <c r="I149" s="69"/>
    </row>
    <row r="150" ht="28.5" spans="1:9">
      <c r="A150" s="30">
        <v>2</v>
      </c>
      <c r="B150" s="22" t="s">
        <v>138</v>
      </c>
      <c r="C150" s="32" t="s">
        <v>139</v>
      </c>
      <c r="D150" s="31" t="s">
        <v>18</v>
      </c>
      <c r="E150" s="30">
        <v>1</v>
      </c>
      <c r="F150" s="33">
        <v>6500</v>
      </c>
      <c r="G150" s="25" t="e">
        <f t="shared" si="12"/>
        <v>#VALUE!</v>
      </c>
      <c r="H150" s="25" t="e">
        <f t="shared" si="13"/>
        <v>#VALUE!</v>
      </c>
      <c r="I150" s="70" t="s">
        <v>62</v>
      </c>
    </row>
    <row r="151" ht="16.5" spans="1:9">
      <c r="A151" s="30">
        <v>3</v>
      </c>
      <c r="B151" s="22" t="s">
        <v>133</v>
      </c>
      <c r="C151" s="32" t="s">
        <v>140</v>
      </c>
      <c r="D151" s="31" t="s">
        <v>26</v>
      </c>
      <c r="E151" s="30">
        <v>1</v>
      </c>
      <c r="F151" s="33">
        <v>5500</v>
      </c>
      <c r="G151" s="49" t="e">
        <f t="shared" si="12"/>
        <v>#VALUE!</v>
      </c>
      <c r="H151" s="49" t="e">
        <f t="shared" si="13"/>
        <v>#VALUE!</v>
      </c>
      <c r="I151" s="67" t="s">
        <v>62</v>
      </c>
    </row>
    <row r="152" ht="16.5" spans="1:9">
      <c r="A152" s="30"/>
      <c r="B152" s="21"/>
      <c r="C152" s="32" t="s">
        <v>141</v>
      </c>
      <c r="D152" s="30"/>
      <c r="E152" s="30"/>
      <c r="F152" s="33"/>
      <c r="G152" s="50"/>
      <c r="H152" s="50"/>
      <c r="I152" s="68"/>
    </row>
    <row r="153" ht="16.5" spans="1:9">
      <c r="A153" s="30"/>
      <c r="B153" s="21"/>
      <c r="C153" s="32" t="s">
        <v>142</v>
      </c>
      <c r="D153" s="30"/>
      <c r="E153" s="30"/>
      <c r="F153" s="33"/>
      <c r="G153" s="50"/>
      <c r="H153" s="50"/>
      <c r="I153" s="68"/>
    </row>
    <row r="154" ht="16.5" spans="1:9">
      <c r="A154" s="30"/>
      <c r="B154" s="21"/>
      <c r="C154" s="32" t="s">
        <v>137</v>
      </c>
      <c r="D154" s="30"/>
      <c r="E154" s="30"/>
      <c r="F154" s="33"/>
      <c r="G154" s="51"/>
      <c r="H154" s="51"/>
      <c r="I154" s="69"/>
    </row>
    <row r="155" ht="28.5" spans="1:9">
      <c r="A155" s="30">
        <v>4</v>
      </c>
      <c r="B155" s="22" t="s">
        <v>138</v>
      </c>
      <c r="C155" s="32" t="s">
        <v>143</v>
      </c>
      <c r="D155" s="31" t="s">
        <v>18</v>
      </c>
      <c r="E155" s="30">
        <v>3</v>
      </c>
      <c r="F155" s="33">
        <v>3340</v>
      </c>
      <c r="G155" s="25" t="e">
        <f t="shared" si="12"/>
        <v>#VALUE!</v>
      </c>
      <c r="H155" s="25" t="e">
        <f t="shared" si="13"/>
        <v>#VALUE!</v>
      </c>
      <c r="I155" s="70" t="s">
        <v>65</v>
      </c>
    </row>
    <row r="156" ht="16.5" spans="1:9">
      <c r="A156" s="30">
        <v>5</v>
      </c>
      <c r="B156" s="22" t="s">
        <v>133</v>
      </c>
      <c r="C156" s="32" t="s">
        <v>140</v>
      </c>
      <c r="D156" s="31" t="s">
        <v>26</v>
      </c>
      <c r="E156" s="30">
        <v>9</v>
      </c>
      <c r="F156" s="33">
        <v>1770</v>
      </c>
      <c r="G156" s="49" t="e">
        <f t="shared" si="12"/>
        <v>#VALUE!</v>
      </c>
      <c r="H156" s="49" t="e">
        <f t="shared" si="13"/>
        <v>#VALUE!</v>
      </c>
      <c r="I156" s="67" t="s">
        <v>65</v>
      </c>
    </row>
    <row r="157" ht="16.5" spans="1:9">
      <c r="A157" s="30"/>
      <c r="B157" s="21"/>
      <c r="C157" s="32" t="s">
        <v>144</v>
      </c>
      <c r="D157" s="30"/>
      <c r="E157" s="30"/>
      <c r="F157" s="33"/>
      <c r="G157" s="50"/>
      <c r="H157" s="50"/>
      <c r="I157" s="68"/>
    </row>
    <row r="158" ht="16.5" spans="1:9">
      <c r="A158" s="30"/>
      <c r="B158" s="21"/>
      <c r="C158" s="32" t="s">
        <v>145</v>
      </c>
      <c r="D158" s="30"/>
      <c r="E158" s="30"/>
      <c r="F158" s="33"/>
      <c r="G158" s="50"/>
      <c r="H158" s="50"/>
      <c r="I158" s="68"/>
    </row>
    <row r="159" ht="16.5" spans="1:9">
      <c r="A159" s="30"/>
      <c r="B159" s="21"/>
      <c r="C159" s="32" t="s">
        <v>137</v>
      </c>
      <c r="D159" s="30"/>
      <c r="E159" s="30"/>
      <c r="F159" s="33"/>
      <c r="G159" s="51"/>
      <c r="H159" s="51"/>
      <c r="I159" s="69"/>
    </row>
    <row r="160" ht="16.5" spans="1:9">
      <c r="A160" s="30">
        <v>6</v>
      </c>
      <c r="B160" s="22" t="s">
        <v>146</v>
      </c>
      <c r="C160" s="32" t="s">
        <v>134</v>
      </c>
      <c r="D160" s="31" t="s">
        <v>23</v>
      </c>
      <c r="E160" s="30">
        <v>1</v>
      </c>
      <c r="F160" s="33">
        <v>826</v>
      </c>
      <c r="G160" s="49" t="e">
        <f>F160*(1-$C$3)</f>
        <v>#VALUE!</v>
      </c>
      <c r="H160" s="49" t="e">
        <f t="shared" si="13"/>
        <v>#VALUE!</v>
      </c>
      <c r="I160" s="67" t="s">
        <v>65</v>
      </c>
    </row>
    <row r="161" ht="16.5" spans="1:9">
      <c r="A161" s="30"/>
      <c r="B161" s="21"/>
      <c r="C161" s="32" t="s">
        <v>141</v>
      </c>
      <c r="D161" s="30"/>
      <c r="E161" s="30"/>
      <c r="F161" s="33"/>
      <c r="G161" s="50"/>
      <c r="H161" s="50"/>
      <c r="I161" s="68"/>
    </row>
    <row r="162" ht="16.5" spans="1:9">
      <c r="A162" s="30"/>
      <c r="B162" s="21"/>
      <c r="C162" s="32" t="s">
        <v>147</v>
      </c>
      <c r="D162" s="30"/>
      <c r="E162" s="30"/>
      <c r="F162" s="33"/>
      <c r="G162" s="50"/>
      <c r="H162" s="50"/>
      <c r="I162" s="68"/>
    </row>
    <row r="163" ht="16.5" spans="1:9">
      <c r="A163" s="30"/>
      <c r="B163" s="21"/>
      <c r="C163" s="32" t="s">
        <v>137</v>
      </c>
      <c r="D163" s="30"/>
      <c r="E163" s="30"/>
      <c r="F163" s="33"/>
      <c r="G163" s="51"/>
      <c r="H163" s="51"/>
      <c r="I163" s="69"/>
    </row>
    <row r="164" ht="16.5" spans="1:9">
      <c r="A164" s="30">
        <v>7</v>
      </c>
      <c r="B164" s="22" t="s">
        <v>138</v>
      </c>
      <c r="C164" s="32" t="s">
        <v>143</v>
      </c>
      <c r="D164" s="31" t="s">
        <v>18</v>
      </c>
      <c r="E164" s="30">
        <v>2</v>
      </c>
      <c r="F164" s="33">
        <v>7500</v>
      </c>
      <c r="G164" s="25" t="e">
        <f t="shared" si="12"/>
        <v>#VALUE!</v>
      </c>
      <c r="H164" s="25" t="e">
        <f t="shared" si="13"/>
        <v>#VALUE!</v>
      </c>
      <c r="I164" s="70" t="s">
        <v>148</v>
      </c>
    </row>
    <row r="165" ht="16.5" spans="1:9">
      <c r="A165" s="30">
        <v>8</v>
      </c>
      <c r="B165" s="22" t="s">
        <v>133</v>
      </c>
      <c r="C165" s="32" t="s">
        <v>140</v>
      </c>
      <c r="D165" s="31" t="s">
        <v>26</v>
      </c>
      <c r="E165" s="30">
        <v>2</v>
      </c>
      <c r="F165" s="33">
        <v>7000</v>
      </c>
      <c r="G165" s="49" t="e">
        <f t="shared" si="12"/>
        <v>#VALUE!</v>
      </c>
      <c r="H165" s="49" t="e">
        <f t="shared" si="13"/>
        <v>#VALUE!</v>
      </c>
      <c r="I165" s="67" t="s">
        <v>148</v>
      </c>
    </row>
    <row r="166" ht="16.5" spans="1:9">
      <c r="A166" s="30"/>
      <c r="B166" s="21"/>
      <c r="C166" s="32" t="s">
        <v>144</v>
      </c>
      <c r="D166" s="30"/>
      <c r="E166" s="30"/>
      <c r="F166" s="33"/>
      <c r="G166" s="50"/>
      <c r="H166" s="50"/>
      <c r="I166" s="68"/>
    </row>
    <row r="167" ht="16.5" spans="1:9">
      <c r="A167" s="30"/>
      <c r="B167" s="21"/>
      <c r="C167" s="32" t="s">
        <v>145</v>
      </c>
      <c r="D167" s="30"/>
      <c r="E167" s="30"/>
      <c r="F167" s="33"/>
      <c r="G167" s="50"/>
      <c r="H167" s="50"/>
      <c r="I167" s="68"/>
    </row>
    <row r="168" ht="16.5" spans="1:9">
      <c r="A168" s="30"/>
      <c r="B168" s="21"/>
      <c r="C168" s="32" t="s">
        <v>137</v>
      </c>
      <c r="D168" s="30"/>
      <c r="E168" s="30"/>
      <c r="F168" s="33"/>
      <c r="G168" s="51"/>
      <c r="H168" s="51"/>
      <c r="I168" s="69"/>
    </row>
    <row r="169" ht="28.5" spans="1:9">
      <c r="A169" s="30">
        <v>9</v>
      </c>
      <c r="B169" s="22" t="s">
        <v>149</v>
      </c>
      <c r="C169" s="32" t="s">
        <v>150</v>
      </c>
      <c r="D169" s="31" t="s">
        <v>88</v>
      </c>
      <c r="E169" s="30">
        <v>32</v>
      </c>
      <c r="F169" s="33">
        <v>800</v>
      </c>
      <c r="G169" s="25" t="e">
        <f t="shared" si="12"/>
        <v>#VALUE!</v>
      </c>
      <c r="H169" s="25" t="e">
        <f t="shared" si="13"/>
        <v>#VALUE!</v>
      </c>
      <c r="I169" s="70" t="s">
        <v>151</v>
      </c>
    </row>
    <row r="170" ht="28.5" spans="1:9">
      <c r="A170" s="30">
        <v>10</v>
      </c>
      <c r="B170" s="22" t="s">
        <v>152</v>
      </c>
      <c r="C170" s="32" t="s">
        <v>153</v>
      </c>
      <c r="D170" s="31" t="s">
        <v>18</v>
      </c>
      <c r="E170" s="30">
        <v>4</v>
      </c>
      <c r="F170" s="33">
        <v>2500</v>
      </c>
      <c r="G170" s="25" t="e">
        <f t="shared" si="12"/>
        <v>#VALUE!</v>
      </c>
      <c r="H170" s="25" t="e">
        <f t="shared" si="13"/>
        <v>#VALUE!</v>
      </c>
      <c r="I170" s="70" t="s">
        <v>151</v>
      </c>
    </row>
    <row r="171" ht="28.5" spans="1:9">
      <c r="A171" s="30">
        <v>11</v>
      </c>
      <c r="B171" s="22" t="s">
        <v>149</v>
      </c>
      <c r="C171" s="32" t="s">
        <v>150</v>
      </c>
      <c r="D171" s="31" t="s">
        <v>88</v>
      </c>
      <c r="E171" s="30">
        <v>4</v>
      </c>
      <c r="F171" s="33">
        <v>800</v>
      </c>
      <c r="G171" s="25" t="e">
        <f t="shared" si="12"/>
        <v>#VALUE!</v>
      </c>
      <c r="H171" s="25" t="e">
        <f t="shared" si="13"/>
        <v>#VALUE!</v>
      </c>
      <c r="I171" s="70" t="s">
        <v>154</v>
      </c>
    </row>
    <row r="172" ht="28.5" spans="1:9">
      <c r="A172" s="30">
        <v>12</v>
      </c>
      <c r="B172" s="22" t="s">
        <v>155</v>
      </c>
      <c r="C172" s="32" t="s">
        <v>153</v>
      </c>
      <c r="D172" s="31" t="s">
        <v>18</v>
      </c>
      <c r="E172" s="30">
        <v>1</v>
      </c>
      <c r="F172" s="33">
        <v>2500</v>
      </c>
      <c r="G172" s="25" t="e">
        <f t="shared" si="12"/>
        <v>#VALUE!</v>
      </c>
      <c r="H172" s="25" t="e">
        <f t="shared" si="13"/>
        <v>#VALUE!</v>
      </c>
      <c r="I172" s="70" t="s">
        <v>154</v>
      </c>
    </row>
    <row r="173" ht="28.5" spans="1:9">
      <c r="A173" s="30">
        <v>13</v>
      </c>
      <c r="B173" s="22" t="s">
        <v>149</v>
      </c>
      <c r="C173" s="32" t="s">
        <v>150</v>
      </c>
      <c r="D173" s="31" t="s">
        <v>88</v>
      </c>
      <c r="E173" s="30">
        <v>4</v>
      </c>
      <c r="F173" s="33">
        <v>800</v>
      </c>
      <c r="G173" s="25" t="e">
        <f t="shared" si="12"/>
        <v>#VALUE!</v>
      </c>
      <c r="H173" s="25" t="e">
        <f t="shared" si="13"/>
        <v>#VALUE!</v>
      </c>
      <c r="I173" s="70" t="s">
        <v>156</v>
      </c>
    </row>
    <row r="174" ht="28.5" spans="1:9">
      <c r="A174" s="30">
        <v>14</v>
      </c>
      <c r="B174" s="22" t="s">
        <v>155</v>
      </c>
      <c r="C174" s="32" t="s">
        <v>153</v>
      </c>
      <c r="D174" s="31" t="s">
        <v>18</v>
      </c>
      <c r="E174" s="30">
        <v>1</v>
      </c>
      <c r="F174" s="33">
        <v>2500</v>
      </c>
      <c r="G174" s="25" t="e">
        <f t="shared" si="12"/>
        <v>#VALUE!</v>
      </c>
      <c r="H174" s="25" t="e">
        <f t="shared" si="13"/>
        <v>#VALUE!</v>
      </c>
      <c r="I174" s="70" t="s">
        <v>156</v>
      </c>
    </row>
    <row r="175" ht="28.5" spans="1:9">
      <c r="A175" s="30">
        <v>15</v>
      </c>
      <c r="B175" s="22" t="s">
        <v>149</v>
      </c>
      <c r="C175" s="32" t="s">
        <v>150</v>
      </c>
      <c r="D175" s="31" t="s">
        <v>88</v>
      </c>
      <c r="E175" s="30">
        <v>28</v>
      </c>
      <c r="F175" s="33">
        <v>800</v>
      </c>
      <c r="G175" s="25" t="e">
        <f t="shared" si="12"/>
        <v>#VALUE!</v>
      </c>
      <c r="H175" s="25" t="e">
        <f t="shared" si="13"/>
        <v>#VALUE!</v>
      </c>
      <c r="I175" s="70" t="s">
        <v>157</v>
      </c>
    </row>
    <row r="176" ht="28.5" spans="1:9">
      <c r="A176" s="30">
        <v>16</v>
      </c>
      <c r="B176" s="22" t="s">
        <v>155</v>
      </c>
      <c r="C176" s="32" t="s">
        <v>153</v>
      </c>
      <c r="D176" s="31" t="s">
        <v>18</v>
      </c>
      <c r="E176" s="30">
        <v>2</v>
      </c>
      <c r="F176" s="33">
        <v>2500</v>
      </c>
      <c r="G176" s="25" t="e">
        <f t="shared" si="12"/>
        <v>#VALUE!</v>
      </c>
      <c r="H176" s="25" t="e">
        <f t="shared" si="13"/>
        <v>#VALUE!</v>
      </c>
      <c r="I176" s="70" t="s">
        <v>157</v>
      </c>
    </row>
    <row r="177" ht="16.5" spans="1:9">
      <c r="A177" s="52" t="s">
        <v>158</v>
      </c>
      <c r="B177" s="52"/>
      <c r="C177" s="52"/>
      <c r="D177" s="52"/>
      <c r="E177" s="52"/>
      <c r="F177" s="52"/>
      <c r="G177" s="26" t="e">
        <f>SUM(H146:H176)</f>
        <v>#VALUE!</v>
      </c>
      <c r="H177" s="26"/>
      <c r="I177" s="26"/>
    </row>
    <row r="178" ht="18" spans="1:9">
      <c r="A178" s="53" t="s">
        <v>159</v>
      </c>
      <c r="B178" s="53"/>
      <c r="C178" s="53"/>
      <c r="D178" s="54" t="s">
        <v>160</v>
      </c>
      <c r="E178" s="55" t="e">
        <f>SUM(G143,G177)</f>
        <v>#VALUE!</v>
      </c>
      <c r="F178" s="56"/>
      <c r="G178" s="56"/>
      <c r="H178" s="56"/>
      <c r="I178" s="71"/>
    </row>
    <row r="179" ht="16.5" spans="1:9">
      <c r="A179" s="53"/>
      <c r="B179" s="53"/>
      <c r="C179" s="53"/>
      <c r="D179" s="54" t="s">
        <v>161</v>
      </c>
      <c r="E179" s="57"/>
      <c r="F179" s="58"/>
      <c r="G179" s="58"/>
      <c r="H179" s="58"/>
      <c r="I179" s="72"/>
    </row>
    <row r="180" ht="18" spans="1:4">
      <c r="A180" s="59"/>
      <c r="B180" s="59"/>
      <c r="C180" s="59"/>
      <c r="D180" s="59"/>
    </row>
    <row r="181" s="2" customFormat="1" ht="77" customHeight="1" spans="1:9">
      <c r="A181" s="60" t="s">
        <v>162</v>
      </c>
      <c r="B181" s="60"/>
      <c r="C181" s="60"/>
      <c r="D181" s="60"/>
      <c r="E181" s="60"/>
      <c r="F181" s="60"/>
      <c r="G181" s="60"/>
      <c r="H181" s="60"/>
      <c r="I181" s="60"/>
    </row>
    <row r="182" s="2" customFormat="1" ht="16.5" spans="1:6">
      <c r="A182" s="61"/>
      <c r="B182" s="61"/>
      <c r="C182" s="61"/>
      <c r="E182" s="62"/>
      <c r="F182" s="63"/>
    </row>
    <row r="183" s="2" customFormat="1" ht="30" customHeight="1" spans="1:6">
      <c r="A183" s="61"/>
      <c r="B183" s="61"/>
      <c r="D183" s="62" t="s">
        <v>163</v>
      </c>
      <c r="E183" s="62"/>
      <c r="F183" s="63"/>
    </row>
    <row r="184" s="2" customFormat="1" ht="25" customHeight="1" spans="1:6">
      <c r="A184" s="61"/>
      <c r="B184" s="61"/>
      <c r="D184" s="62" t="s">
        <v>164</v>
      </c>
      <c r="E184" s="62"/>
      <c r="F184" s="63"/>
    </row>
    <row r="185" s="2" customFormat="1" ht="28" customHeight="1" spans="4:6">
      <c r="D185" s="62" t="s">
        <v>165</v>
      </c>
      <c r="F185" s="64"/>
    </row>
  </sheetData>
  <mergeCells count="96">
    <mergeCell ref="A1:I1"/>
    <mergeCell ref="A2:H2"/>
    <mergeCell ref="A3:B3"/>
    <mergeCell ref="D3:H3"/>
    <mergeCell ref="A5:I5"/>
    <mergeCell ref="A6:I6"/>
    <mergeCell ref="A18:I18"/>
    <mergeCell ref="A33:I33"/>
    <mergeCell ref="A39:I39"/>
    <mergeCell ref="A47:I47"/>
    <mergeCell ref="A56:I56"/>
    <mergeCell ref="A143:F143"/>
    <mergeCell ref="G143:I143"/>
    <mergeCell ref="A144:I144"/>
    <mergeCell ref="A177:F177"/>
    <mergeCell ref="G177:I177"/>
    <mergeCell ref="E178:I178"/>
    <mergeCell ref="E179:I179"/>
    <mergeCell ref="A181:I181"/>
    <mergeCell ref="A65:A69"/>
    <mergeCell ref="A73:A77"/>
    <mergeCell ref="A86:A90"/>
    <mergeCell ref="A94:A98"/>
    <mergeCell ref="A104:A108"/>
    <mergeCell ref="A112:A116"/>
    <mergeCell ref="A146:A149"/>
    <mergeCell ref="A151:A154"/>
    <mergeCell ref="A156:A159"/>
    <mergeCell ref="A160:A163"/>
    <mergeCell ref="A165:A168"/>
    <mergeCell ref="B65:B69"/>
    <mergeCell ref="B73:B77"/>
    <mergeCell ref="B86:B90"/>
    <mergeCell ref="B94:B98"/>
    <mergeCell ref="B104:B108"/>
    <mergeCell ref="B112:B116"/>
    <mergeCell ref="B146:B149"/>
    <mergeCell ref="B151:B154"/>
    <mergeCell ref="B156:B159"/>
    <mergeCell ref="B160:B163"/>
    <mergeCell ref="B165:B168"/>
    <mergeCell ref="D65:D69"/>
    <mergeCell ref="D73:D77"/>
    <mergeCell ref="D86:D90"/>
    <mergeCell ref="D94:D98"/>
    <mergeCell ref="D104:D108"/>
    <mergeCell ref="D112:D116"/>
    <mergeCell ref="D146:D149"/>
    <mergeCell ref="D151:D154"/>
    <mergeCell ref="D156:D159"/>
    <mergeCell ref="D160:D163"/>
    <mergeCell ref="D165:D168"/>
    <mergeCell ref="E65:E69"/>
    <mergeCell ref="E73:E77"/>
    <mergeCell ref="E86:E90"/>
    <mergeCell ref="E94:E98"/>
    <mergeCell ref="E104:E108"/>
    <mergeCell ref="E112:E116"/>
    <mergeCell ref="E146:E149"/>
    <mergeCell ref="E151:E154"/>
    <mergeCell ref="E156:E159"/>
    <mergeCell ref="E160:E163"/>
    <mergeCell ref="E165:E168"/>
    <mergeCell ref="F65:F69"/>
    <mergeCell ref="F73:F77"/>
    <mergeCell ref="F86:F90"/>
    <mergeCell ref="F94:F98"/>
    <mergeCell ref="F104:F108"/>
    <mergeCell ref="F112:F116"/>
    <mergeCell ref="F146:F149"/>
    <mergeCell ref="F151:F154"/>
    <mergeCell ref="F156:F159"/>
    <mergeCell ref="F160:F163"/>
    <mergeCell ref="F165:F168"/>
    <mergeCell ref="G146:G149"/>
    <mergeCell ref="G151:G154"/>
    <mergeCell ref="G156:G159"/>
    <mergeCell ref="G160:G163"/>
    <mergeCell ref="G165:G168"/>
    <mergeCell ref="H146:H149"/>
    <mergeCell ref="H151:H154"/>
    <mergeCell ref="H156:H159"/>
    <mergeCell ref="H160:H163"/>
    <mergeCell ref="H165:H168"/>
    <mergeCell ref="I65:I69"/>
    <mergeCell ref="I73:I77"/>
    <mergeCell ref="I86:I90"/>
    <mergeCell ref="I94:I98"/>
    <mergeCell ref="I104:I108"/>
    <mergeCell ref="I112:I116"/>
    <mergeCell ref="I146:I149"/>
    <mergeCell ref="I151:I154"/>
    <mergeCell ref="I156:I159"/>
    <mergeCell ref="I160:I163"/>
    <mergeCell ref="I165:I168"/>
    <mergeCell ref="A178:C179"/>
  </mergeCells>
  <pageMargins left="0.236111111111111" right="0.118055555555556" top="0.314583333333333" bottom="0.156944444444444" header="0.5" footer="0.11805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梁凤娟</dc:creator>
  <cp:lastModifiedBy>梁凤娟</cp:lastModifiedBy>
  <dcterms:created xsi:type="dcterms:W3CDTF">2023-05-26T06:46:00Z</dcterms:created>
  <dcterms:modified xsi:type="dcterms:W3CDTF">2025-07-02T02:39:56Z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DC71872722494F6ABC87DC6AFF6E0C95_11</vt:lpwstr>
  </property>
  <property fmtid="{D5CDD505-2E9C-101B-9397-08002B2CF9AE}" pid="3" name="KSOProductBuildVer">
    <vt:lpwstr>2052-12.1.0.21915</vt:lpwstr>
  </property>
</Properties>
</file>