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"/>
  </bookViews>
  <sheets>
    <sheet name="2506-023" sheetId="1" state="hidden" r:id="rId1"/>
    <sheet name="2025.8.7" sheetId="5" r:id="rId2"/>
  </sheets>
  <definedNames>
    <definedName name="_xlnm._FilterDatabase" localSheetId="1" hidden="1">'2025.8.7'!#REF!</definedName>
    <definedName name="_xlnm._FilterDatabase" localSheetId="0" hidden="1">'2506-023'!$A$17:$I$42</definedName>
    <definedName name="_xlnm.Print_Area" localSheetId="1">'2025.8.7'!$A$1:$F$1</definedName>
    <definedName name="_xlnm.Print_Area" localSheetId="0">'2506-023'!$A$1:$F$40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<sst xmlns="http://schemas.openxmlformats.org/spreadsheetml/2006/main" count="141" uniqueCount="78">
  <si>
    <t>使用单位</t>
  </si>
  <si>
    <t>中山大学孙逸仙纪念医院</t>
  </si>
  <si>
    <t>区域</t>
  </si>
  <si>
    <t>北院</t>
  </si>
  <si>
    <t>内部编号</t>
  </si>
  <si>
    <t>注册编号</t>
  </si>
  <si>
    <t>电梯型号</t>
  </si>
  <si>
    <t>出厂编号</t>
  </si>
  <si>
    <t>层站数/提升高度</t>
  </si>
  <si>
    <t>门诊2楼下1楼</t>
  </si>
  <si>
    <t>35004401001997120011</t>
  </si>
  <si>
    <t>506G</t>
  </si>
  <si>
    <t>D6NE0430</t>
  </si>
  <si>
    <t>门诊1楼上2楼</t>
  </si>
  <si>
    <t>35004401001997120017</t>
  </si>
  <si>
    <t>D6WE0425</t>
  </si>
  <si>
    <t>门诊3楼下2楼</t>
  </si>
  <si>
    <t>35004401001997120018</t>
  </si>
  <si>
    <t>D6WZ0422</t>
  </si>
  <si>
    <t>门诊2楼上3楼</t>
  </si>
  <si>
    <t>35004401001997120014</t>
  </si>
  <si>
    <t>D6NE0426</t>
  </si>
  <si>
    <t>门诊4楼下3楼</t>
  </si>
  <si>
    <t>35004401001997120010</t>
  </si>
  <si>
    <t>D6NE0431</t>
  </si>
  <si>
    <t>门诊3楼上4楼</t>
  </si>
  <si>
    <t>35004401001997120019</t>
  </si>
  <si>
    <t>D6NE0423</t>
  </si>
  <si>
    <t>门诊5楼下4楼</t>
  </si>
  <si>
    <t>35004401001997120008</t>
  </si>
  <si>
    <t>D6NE0432</t>
  </si>
  <si>
    <t>门诊4楼上5楼</t>
  </si>
  <si>
    <t>35004401001997120016</t>
  </si>
  <si>
    <t>D6NE0424</t>
  </si>
  <si>
    <t>门诊6楼下5楼</t>
  </si>
  <si>
    <t>35004401001997120013</t>
  </si>
  <si>
    <t>D6NE0429</t>
  </si>
  <si>
    <t>门诊5楼上6楼</t>
  </si>
  <si>
    <t>35004401001997120015</t>
  </si>
  <si>
    <t>D6NE0427</t>
  </si>
  <si>
    <t>门诊7楼下6楼</t>
  </si>
  <si>
    <t>35004401001997120009</t>
  </si>
  <si>
    <t>D6NE0433</t>
  </si>
  <si>
    <t>门诊6楼上7楼</t>
  </si>
  <si>
    <t>35004401001997120012</t>
  </si>
  <si>
    <t>D6NE0428</t>
  </si>
  <si>
    <t>施工地址</t>
  </si>
  <si>
    <t>越秀区沿江西路107号</t>
  </si>
  <si>
    <t>施工内容</t>
  </si>
  <si>
    <t>更换电梯配件</t>
  </si>
  <si>
    <t>梯号</t>
  </si>
  <si>
    <t>项目内容</t>
  </si>
  <si>
    <t>数量</t>
  </si>
  <si>
    <t>计算
单位</t>
  </si>
  <si>
    <t>单价
（元）</t>
  </si>
  <si>
    <t>合计费用（元）</t>
  </si>
  <si>
    <t>材料费</t>
  </si>
  <si>
    <t>皮带驱动轮</t>
  </si>
  <si>
    <t>个</t>
  </si>
  <si>
    <t>多契带</t>
  </si>
  <si>
    <t>条</t>
  </si>
  <si>
    <t>合计
(大写)</t>
  </si>
  <si>
    <t>合计</t>
  </si>
  <si>
    <t>注  明</t>
  </si>
  <si>
    <t>1、报价表内的项目内容均为含税价格。
2、配件报价已包含拆装及调试费。</t>
  </si>
  <si>
    <t>维修说明</t>
  </si>
  <si>
    <t>岭南楼门诊12台手扶梯由于使用年限颇长，皮带驱动轮、多契带都有不同程度的磨损。为了运行安全，需要更换。</t>
  </si>
  <si>
    <t>南院区及南校园门诊部污泥压缩处理服务报价清单</t>
  </si>
  <si>
    <t>名称</t>
  </si>
  <si>
    <t>全年数量</t>
  </si>
  <si>
    <t>单价最高限价（元）</t>
  </si>
  <si>
    <t>合计最高限价（元）</t>
  </si>
  <si>
    <t>单价（元）</t>
  </si>
  <si>
    <t>合计（元）</t>
  </si>
  <si>
    <t>污泥压缩频率（天）</t>
  </si>
  <si>
    <t>污泥检测服务</t>
  </si>
  <si>
    <t>每年费用</t>
  </si>
  <si>
    <t>备注：以上费用按实际压缩天数结算；每季度压缩2-4天，每天8小时，包括：压缩车、人工、污泥消毒剂、絮凝剂、打包袋等，压缩后的污泥含水量应该控制在75%（±5%）。地点：南院区：广州市海珠区盈丰路33号；中山大学南校园门诊部：广州市海珠区新港西路135号大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</si>
</sst>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6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6" workbookViewId="0">
      <selection activeCell="F18" sqref="F18:F19"/>
    </sheetView>
  </sheetViews>
  <sheetFormatPr defaultColWidth="9" defaultRowHeight="13.5"/>
  <cols>
    <col min="1" max="1" width="14.875" customWidth="1"/>
    <col min="2" max="2" width="30.875" customWidth="1"/>
    <col min="3" max="3" width="13" customWidth="1"/>
    <col min="4" max="4" width="9.375" customWidth="1"/>
    <col min="5" max="5" width="9" customWidth="1"/>
    <col min="6" max="6" width="14.375" customWidth="1"/>
  </cols>
  <sheetData>
    <row r="1" ht="23.1" customHeight="1" spans="1:6">
      <c r="A1" s="9" t="s">
        <v>0</v>
      </c>
      <c r="B1" s="10" t="s">
        <v>1</v>
      </c>
      <c r="C1" s="10"/>
      <c r="D1" s="11" t="s">
        <v>2</v>
      </c>
      <c r="E1" s="12"/>
      <c r="F1" s="12" t="s">
        <v>3</v>
      </c>
    </row>
    <row r="2" ht="23.1" customHeight="1" spans="1:6">
      <c r="A2" s="9" t="s">
        <v>4</v>
      </c>
      <c r="B2" s="9" t="s">
        <v>5</v>
      </c>
      <c r="C2" s="9" t="s">
        <v>6</v>
      </c>
      <c r="D2" s="11" t="s">
        <v>7</v>
      </c>
      <c r="E2" s="12"/>
      <c r="F2" s="12" t="s">
        <v>8</v>
      </c>
    </row>
    <row r="3" spans="1:6">
      <c r="A3" s="13" t="s">
        <v>9</v>
      </c>
      <c r="B3" s="14" t="s">
        <v>10</v>
      </c>
      <c r="C3" s="15" t="s">
        <v>11</v>
      </c>
      <c r="D3" s="11" t="s">
        <v>12</v>
      </c>
      <c r="E3" s="12"/>
      <c r="F3" s="16">
        <v>3.5</v>
      </c>
    </row>
    <row r="4" spans="1:6">
      <c r="A4" s="13" t="s">
        <v>13</v>
      </c>
      <c r="B4" s="14" t="s">
        <v>14</v>
      </c>
      <c r="C4" s="15" t="s">
        <v>11</v>
      </c>
      <c r="D4" s="11" t="s">
        <v>15</v>
      </c>
      <c r="E4" s="12"/>
      <c r="F4" s="16">
        <v>3.5</v>
      </c>
    </row>
    <row r="5" spans="1:6">
      <c r="A5" s="13" t="s">
        <v>16</v>
      </c>
      <c r="B5" s="14" t="s">
        <v>17</v>
      </c>
      <c r="C5" s="15" t="s">
        <v>11</v>
      </c>
      <c r="D5" s="11" t="s">
        <v>18</v>
      </c>
      <c r="E5" s="12"/>
      <c r="F5" s="16">
        <v>3.5</v>
      </c>
    </row>
    <row r="6" spans="1:6">
      <c r="A6" s="13" t="s">
        <v>19</v>
      </c>
      <c r="B6" s="14" t="s">
        <v>20</v>
      </c>
      <c r="C6" s="15" t="s">
        <v>11</v>
      </c>
      <c r="D6" s="11" t="s">
        <v>21</v>
      </c>
      <c r="E6" s="12"/>
      <c r="F6" s="16">
        <v>3.5</v>
      </c>
    </row>
    <row r="7" spans="1:6">
      <c r="A7" s="13" t="s">
        <v>22</v>
      </c>
      <c r="B7" s="14" t="s">
        <v>23</v>
      </c>
      <c r="C7" s="15" t="s">
        <v>11</v>
      </c>
      <c r="D7" s="11" t="s">
        <v>24</v>
      </c>
      <c r="E7" s="12"/>
      <c r="F7" s="16">
        <v>3.5</v>
      </c>
    </row>
    <row r="8" spans="1:6">
      <c r="A8" s="13" t="s">
        <v>25</v>
      </c>
      <c r="B8" s="14" t="s">
        <v>26</v>
      </c>
      <c r="C8" s="15" t="s">
        <v>11</v>
      </c>
      <c r="D8" s="11" t="s">
        <v>27</v>
      </c>
      <c r="E8" s="12"/>
      <c r="F8" s="16">
        <v>3.5</v>
      </c>
    </row>
    <row r="9" spans="1:6">
      <c r="A9" s="13" t="s">
        <v>28</v>
      </c>
      <c r="B9" s="14" t="s">
        <v>29</v>
      </c>
      <c r="C9" s="15" t="s">
        <v>11</v>
      </c>
      <c r="D9" s="11" t="s">
        <v>30</v>
      </c>
      <c r="E9" s="12"/>
      <c r="F9" s="16">
        <v>3.5</v>
      </c>
    </row>
    <row r="10" spans="1:6">
      <c r="A10" s="13" t="s">
        <v>31</v>
      </c>
      <c r="B10" s="14" t="s">
        <v>32</v>
      </c>
      <c r="C10" s="15" t="s">
        <v>11</v>
      </c>
      <c r="D10" s="11" t="s">
        <v>33</v>
      </c>
      <c r="E10" s="12"/>
      <c r="F10" s="16">
        <v>3.5</v>
      </c>
    </row>
    <row r="11" spans="1:6">
      <c r="A11" s="13" t="s">
        <v>34</v>
      </c>
      <c r="B11" s="14" t="s">
        <v>35</v>
      </c>
      <c r="C11" s="15" t="s">
        <v>11</v>
      </c>
      <c r="D11" s="11" t="s">
        <v>36</v>
      </c>
      <c r="E11" s="12"/>
      <c r="F11" s="16">
        <v>3.5</v>
      </c>
    </row>
    <row r="12" spans="1:6">
      <c r="A12" s="13" t="s">
        <v>37</v>
      </c>
      <c r="B12" s="14" t="s">
        <v>38</v>
      </c>
      <c r="C12" s="15" t="s">
        <v>11</v>
      </c>
      <c r="D12" s="11" t="s">
        <v>39</v>
      </c>
      <c r="E12" s="12"/>
      <c r="F12" s="16">
        <v>3.5</v>
      </c>
    </row>
    <row r="13" spans="1:6">
      <c r="A13" s="13" t="s">
        <v>40</v>
      </c>
      <c r="B13" s="14" t="s">
        <v>41</v>
      </c>
      <c r="C13" s="15" t="s">
        <v>11</v>
      </c>
      <c r="D13" s="11" t="s">
        <v>42</v>
      </c>
      <c r="E13" s="12"/>
      <c r="F13" s="16">
        <v>3.5</v>
      </c>
    </row>
    <row r="14" spans="1:6">
      <c r="A14" s="13" t="s">
        <v>43</v>
      </c>
      <c r="B14" s="14" t="s">
        <v>44</v>
      </c>
      <c r="C14" s="15" t="s">
        <v>11</v>
      </c>
      <c r="D14" s="11" t="s">
        <v>45</v>
      </c>
      <c r="E14" s="12"/>
      <c r="F14" s="16">
        <v>3.5</v>
      </c>
    </row>
    <row r="15" ht="23.1" customHeight="1" spans="1:6">
      <c r="A15" s="9" t="s">
        <v>46</v>
      </c>
      <c r="B15" s="17" t="s">
        <v>47</v>
      </c>
      <c r="C15" s="18"/>
      <c r="D15" s="11" t="s">
        <v>48</v>
      </c>
      <c r="E15" s="12"/>
      <c r="F15" s="12" t="s">
        <v>49</v>
      </c>
    </row>
    <row r="16" ht="18" customHeight="1" spans="1:6">
      <c r="A16" s="9" t="s">
        <v>50</v>
      </c>
      <c r="B16" s="9" t="s">
        <v>51</v>
      </c>
      <c r="C16" s="9" t="s">
        <v>52</v>
      </c>
      <c r="D16" s="9" t="s">
        <v>53</v>
      </c>
      <c r="E16" s="9" t="s">
        <v>54</v>
      </c>
      <c r="F16" s="9" t="s">
        <v>55</v>
      </c>
    </row>
    <row r="17" ht="17.1" customHeight="1" spans="1:6">
      <c r="A17" s="9"/>
      <c r="B17" s="9"/>
      <c r="C17" s="9"/>
      <c r="D17" s="9"/>
      <c r="E17" s="9"/>
      <c r="F17" s="9" t="s">
        <v>56</v>
      </c>
    </row>
    <row r="18" ht="14.25" spans="1:6">
      <c r="A18" s="19" t="s">
        <v>9</v>
      </c>
      <c r="B18" s="10" t="s">
        <v>57</v>
      </c>
      <c r="C18" s="20">
        <v>2</v>
      </c>
      <c r="D18" s="21" t="s">
        <v>58</v>
      </c>
      <c r="E18" s="20">
        <v>1950</v>
      </c>
      <c r="F18" s="20">
        <f t="shared" ref="F18:F39" si="0">C18*E18</f>
        <v>3900</v>
      </c>
    </row>
    <row r="19" ht="14.25" spans="1:6">
      <c r="A19" s="22"/>
      <c r="B19" s="10" t="s">
        <v>59</v>
      </c>
      <c r="C19" s="20">
        <v>2</v>
      </c>
      <c r="D19" s="21" t="s">
        <v>60</v>
      </c>
      <c r="E19" s="20">
        <v>1100</v>
      </c>
      <c r="F19" s="20">
        <f t="shared" si="0"/>
        <v>2200</v>
      </c>
    </row>
    <row r="20" ht="14.25" spans="1:6">
      <c r="A20" s="19" t="s">
        <v>13</v>
      </c>
      <c r="B20" s="10" t="s">
        <v>57</v>
      </c>
      <c r="C20" s="20">
        <v>2</v>
      </c>
      <c r="D20" s="21" t="s">
        <v>58</v>
      </c>
      <c r="E20" s="20">
        <v>1950</v>
      </c>
      <c r="F20" s="20">
        <f t="shared" si="0"/>
        <v>3900</v>
      </c>
    </row>
    <row r="21" ht="14.25" spans="1:6">
      <c r="A21" s="22"/>
      <c r="B21" s="10" t="s">
        <v>59</v>
      </c>
      <c r="C21" s="20">
        <v>2</v>
      </c>
      <c r="D21" s="21" t="s">
        <v>60</v>
      </c>
      <c r="E21" s="20">
        <v>1100</v>
      </c>
      <c r="F21" s="20">
        <f t="shared" si="0"/>
        <v>2200</v>
      </c>
    </row>
    <row r="22" ht="14.25" spans="1:6">
      <c r="A22" s="19" t="s">
        <v>16</v>
      </c>
      <c r="B22" s="10" t="s">
        <v>57</v>
      </c>
      <c r="C22" s="20">
        <v>2</v>
      </c>
      <c r="D22" s="21" t="s">
        <v>58</v>
      </c>
      <c r="E22" s="20">
        <v>1950</v>
      </c>
      <c r="F22" s="20">
        <f t="shared" si="0"/>
        <v>3900</v>
      </c>
    </row>
    <row r="23" ht="14.25" spans="1:6">
      <c r="A23" s="22"/>
      <c r="B23" s="10" t="s">
        <v>59</v>
      </c>
      <c r="C23" s="20">
        <v>2</v>
      </c>
      <c r="D23" s="21" t="s">
        <v>60</v>
      </c>
      <c r="E23" s="20">
        <v>1100</v>
      </c>
      <c r="F23" s="20">
        <f t="shared" si="0"/>
        <v>2200</v>
      </c>
    </row>
    <row r="24" ht="14.25" spans="1:6">
      <c r="A24" s="19" t="s">
        <v>19</v>
      </c>
      <c r="B24" s="10" t="s">
        <v>57</v>
      </c>
      <c r="C24" s="20">
        <v>1</v>
      </c>
      <c r="D24" s="21" t="s">
        <v>58</v>
      </c>
      <c r="E24" s="20">
        <v>1950</v>
      </c>
      <c r="F24" s="20">
        <f t="shared" si="0"/>
        <v>1950</v>
      </c>
    </row>
    <row r="25" ht="14.25" spans="1:6">
      <c r="A25" s="22"/>
      <c r="B25" s="10" t="s">
        <v>59</v>
      </c>
      <c r="C25" s="20">
        <v>1</v>
      </c>
      <c r="D25" s="21" t="s">
        <v>60</v>
      </c>
      <c r="E25" s="20">
        <v>1100</v>
      </c>
      <c r="F25" s="20">
        <f t="shared" si="0"/>
        <v>1100</v>
      </c>
    </row>
    <row r="26" ht="14.25" spans="1:6">
      <c r="A26" s="19" t="s">
        <v>22</v>
      </c>
      <c r="B26" s="10" t="s">
        <v>57</v>
      </c>
      <c r="C26" s="20">
        <v>2</v>
      </c>
      <c r="D26" s="21" t="s">
        <v>58</v>
      </c>
      <c r="E26" s="20">
        <v>1950</v>
      </c>
      <c r="F26" s="20">
        <f t="shared" si="0"/>
        <v>3900</v>
      </c>
    </row>
    <row r="27" ht="14.25" spans="1:6">
      <c r="A27" s="22"/>
      <c r="B27" s="10" t="s">
        <v>59</v>
      </c>
      <c r="C27" s="20">
        <v>2</v>
      </c>
      <c r="D27" s="21" t="s">
        <v>60</v>
      </c>
      <c r="E27" s="20">
        <v>1100</v>
      </c>
      <c r="F27" s="20">
        <f t="shared" si="0"/>
        <v>2200</v>
      </c>
    </row>
    <row r="28" ht="14.25" spans="1:6">
      <c r="A28" s="19" t="s">
        <v>25</v>
      </c>
      <c r="B28" s="10" t="s">
        <v>57</v>
      </c>
      <c r="C28" s="20">
        <v>2</v>
      </c>
      <c r="D28" s="21" t="s">
        <v>58</v>
      </c>
      <c r="E28" s="20">
        <v>1950</v>
      </c>
      <c r="F28" s="20">
        <f t="shared" si="0"/>
        <v>3900</v>
      </c>
    </row>
    <row r="29" ht="14.25" spans="1:6">
      <c r="A29" s="22"/>
      <c r="B29" s="10" t="s">
        <v>59</v>
      </c>
      <c r="C29" s="20">
        <v>2</v>
      </c>
      <c r="D29" s="21" t="s">
        <v>60</v>
      </c>
      <c r="E29" s="20">
        <v>1100</v>
      </c>
      <c r="F29" s="20">
        <f t="shared" si="0"/>
        <v>2200</v>
      </c>
    </row>
    <row r="30" ht="14.25" spans="1:6">
      <c r="A30" s="19" t="s">
        <v>28</v>
      </c>
      <c r="B30" s="10" t="s">
        <v>57</v>
      </c>
      <c r="C30" s="20">
        <v>2</v>
      </c>
      <c r="D30" s="21" t="s">
        <v>58</v>
      </c>
      <c r="E30" s="20">
        <v>1950</v>
      </c>
      <c r="F30" s="20">
        <f t="shared" si="0"/>
        <v>3900</v>
      </c>
    </row>
    <row r="31" ht="14.25" spans="1:6">
      <c r="A31" s="22"/>
      <c r="B31" s="10" t="s">
        <v>59</v>
      </c>
      <c r="C31" s="20">
        <v>2</v>
      </c>
      <c r="D31" s="21" t="s">
        <v>60</v>
      </c>
      <c r="E31" s="20">
        <v>1100</v>
      </c>
      <c r="F31" s="20">
        <f t="shared" si="0"/>
        <v>2200</v>
      </c>
    </row>
    <row r="32" ht="14.25" spans="1:6">
      <c r="A32" s="19" t="s">
        <v>31</v>
      </c>
      <c r="B32" s="10" t="s">
        <v>57</v>
      </c>
      <c r="C32" s="20">
        <v>2</v>
      </c>
      <c r="D32" s="21" t="s">
        <v>58</v>
      </c>
      <c r="E32" s="20">
        <v>1950</v>
      </c>
      <c r="F32" s="20">
        <f t="shared" si="0"/>
        <v>3900</v>
      </c>
    </row>
    <row r="33" ht="14.25" spans="1:6">
      <c r="A33" s="22"/>
      <c r="B33" s="10" t="s">
        <v>59</v>
      </c>
      <c r="C33" s="20">
        <v>2</v>
      </c>
      <c r="D33" s="21" t="s">
        <v>60</v>
      </c>
      <c r="E33" s="20">
        <v>1100</v>
      </c>
      <c r="F33" s="20">
        <f t="shared" si="0"/>
        <v>2200</v>
      </c>
    </row>
    <row r="34" ht="14.25" spans="1:6">
      <c r="A34" s="19" t="s">
        <v>34</v>
      </c>
      <c r="B34" s="10" t="s">
        <v>57</v>
      </c>
      <c r="C34" s="20">
        <v>1</v>
      </c>
      <c r="D34" s="21" t="s">
        <v>58</v>
      </c>
      <c r="E34" s="20">
        <v>1950</v>
      </c>
      <c r="F34" s="20">
        <f t="shared" si="0"/>
        <v>1950</v>
      </c>
    </row>
    <row r="35" ht="14.25" spans="1:6">
      <c r="A35" s="22"/>
      <c r="B35" s="10" t="s">
        <v>59</v>
      </c>
      <c r="C35" s="20">
        <v>2</v>
      </c>
      <c r="D35" s="21" t="s">
        <v>60</v>
      </c>
      <c r="E35" s="20">
        <v>1100</v>
      </c>
      <c r="F35" s="20">
        <f t="shared" si="0"/>
        <v>2200</v>
      </c>
    </row>
    <row r="36" ht="14.25" spans="1:6">
      <c r="A36" s="19" t="s">
        <v>37</v>
      </c>
      <c r="B36" s="10" t="s">
        <v>57</v>
      </c>
      <c r="C36" s="20">
        <v>2</v>
      </c>
      <c r="D36" s="21" t="s">
        <v>58</v>
      </c>
      <c r="E36" s="20">
        <v>1950</v>
      </c>
      <c r="F36" s="20">
        <f t="shared" si="0"/>
        <v>3900</v>
      </c>
    </row>
    <row r="37" ht="14.25" spans="1:6">
      <c r="A37" s="19" t="s">
        <v>40</v>
      </c>
      <c r="B37" s="10" t="s">
        <v>57</v>
      </c>
      <c r="C37" s="20">
        <v>1</v>
      </c>
      <c r="D37" s="21" t="s">
        <v>58</v>
      </c>
      <c r="E37" s="20">
        <v>1950</v>
      </c>
      <c r="F37" s="20">
        <f t="shared" si="0"/>
        <v>1950</v>
      </c>
    </row>
    <row r="38" ht="14.25" spans="1:6">
      <c r="A38" s="22"/>
      <c r="B38" s="10" t="s">
        <v>59</v>
      </c>
      <c r="C38" s="20">
        <v>2</v>
      </c>
      <c r="D38" s="21" t="s">
        <v>60</v>
      </c>
      <c r="E38" s="20">
        <v>1100</v>
      </c>
      <c r="F38" s="20">
        <f t="shared" si="0"/>
        <v>2200</v>
      </c>
    </row>
    <row r="39" ht="14.25" spans="1:6">
      <c r="A39" s="19" t="s">
        <v>43</v>
      </c>
      <c r="B39" s="10" t="s">
        <v>57</v>
      </c>
      <c r="C39" s="20">
        <v>1</v>
      </c>
      <c r="D39" s="21" t="s">
        <v>58</v>
      </c>
      <c r="E39" s="20">
        <v>1950</v>
      </c>
      <c r="F39" s="20">
        <f t="shared" si="0"/>
        <v>1950</v>
      </c>
    </row>
    <row r="40" ht="32.1" customHeight="1" spans="1:6">
      <c r="A40" s="20" t="s">
        <v>61</v>
      </c>
      <c r="B40" s="23">
        <f>F40</f>
        <v>59900</v>
      </c>
      <c r="C40" s="24"/>
      <c r="D40" s="25"/>
      <c r="E40" s="20" t="s">
        <v>62</v>
      </c>
      <c r="F40" s="20">
        <f>SUM(F18:F39)</f>
        <v>59900</v>
      </c>
    </row>
    <row r="41" ht="33" customHeight="1" spans="1:9">
      <c r="A41" s="9" t="s">
        <v>63</v>
      </c>
      <c r="B41" s="26" t="s">
        <v>64</v>
      </c>
      <c r="C41" s="26"/>
      <c r="D41" s="26"/>
      <c r="E41" s="26"/>
      <c r="F41" s="26"/>
      <c r="H41" s="27"/>
      <c r="I41" s="27"/>
    </row>
    <row r="42" ht="33" customHeight="1" spans="1:9">
      <c r="A42" s="9" t="s">
        <v>65</v>
      </c>
      <c r="B42" s="28" t="s">
        <v>66</v>
      </c>
      <c r="C42" s="28"/>
      <c r="D42" s="28"/>
      <c r="E42" s="28"/>
      <c r="F42" s="28"/>
      <c r="H42" s="27"/>
      <c r="I42" s="27"/>
    </row>
  </sheetData>
  <mergeCells count="37">
    <mergeCell ref="B1:C1"/>
    <mergeCell ref="D1:E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B15:C15"/>
    <mergeCell ref="D15:E15"/>
    <mergeCell ref="B40:D40"/>
    <mergeCell ref="B41:F41"/>
    <mergeCell ref="H41:I41"/>
    <mergeCell ref="B42:F42"/>
    <mergeCell ref="H42:I42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7:A38"/>
    <mergeCell ref="B16:B17"/>
    <mergeCell ref="C16:C17"/>
    <mergeCell ref="D16:D17"/>
    <mergeCell ref="E16:E17"/>
  </mergeCells>
  <printOptions horizontalCentered="1"/>
  <pageMargins left="0.161111111111111" right="0.156944444444444" top="0.409027777777778" bottom="0.314583333333333" header="0.5" footer="0.5"/>
  <pageSetup paperSize="9" orientation="portrait"/>
  <headerFooter>
    <oddHeader>&amp;L&amp;G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J6" sqref="J6"/>
    </sheetView>
  </sheetViews>
  <sheetFormatPr defaultColWidth="9" defaultRowHeight="13.5" outlineLevelRow="5" outlineLevelCol="7"/>
  <cols>
    <col min="1" max="1" width="14.875" style="1" customWidth="1"/>
    <col min="2" max="2" width="30.875" style="1" customWidth="1"/>
    <col min="3" max="3" width="13" style="1" customWidth="1"/>
    <col min="4" max="4" width="8.75" style="1" customWidth="1"/>
    <col min="5" max="5" width="9.625" style="1" customWidth="1"/>
    <col min="6" max="6" width="14.375" style="1" customWidth="1"/>
    <col min="7" max="7" width="9.375" style="1"/>
    <col min="8" max="8" width="11.625" style="1" customWidth="1"/>
    <col min="9" max="16384" width="9" style="1"/>
  </cols>
  <sheetData>
    <row r="1" ht="38.1" customHeight="1" spans="1:8">
      <c r="A1" s="2" t="s">
        <v>67</v>
      </c>
      <c r="B1" s="2"/>
      <c r="C1" s="2"/>
      <c r="D1" s="2"/>
      <c r="E1" s="2"/>
      <c r="F1" s="2"/>
      <c r="G1" s="3"/>
      <c r="H1" s="3"/>
    </row>
    <row r="2" ht="42.75" spans="1:6">
      <c r="A2" s="4" t="s">
        <v>68</v>
      </c>
      <c r="B2" s="4" t="s">
        <v>69</v>
      </c>
      <c r="C2" s="5" t="s">
        <v>70</v>
      </c>
      <c r="D2" s="5" t="s">
        <v>71</v>
      </c>
      <c r="E2" s="5" t="s">
        <v>72</v>
      </c>
      <c r="F2" s="5" t="s">
        <v>73</v>
      </c>
    </row>
    <row r="3" ht="14.25" spans="1:6">
      <c r="A3" s="4" t="s">
        <v>74</v>
      </c>
      <c r="B3" s="4">
        <v>9</v>
      </c>
      <c r="C3" s="4">
        <v>8300</v>
      </c>
      <c r="D3" s="4">
        <v>74700</v>
      </c>
      <c r="E3" s="6"/>
      <c r="F3" s="6"/>
    </row>
    <row r="4" ht="14.25" spans="1:6">
      <c r="A4" s="4" t="s">
        <v>75</v>
      </c>
      <c r="B4" s="4">
        <v>4</v>
      </c>
      <c r="C4" s="4">
        <v>2800</v>
      </c>
      <c r="D4" s="4">
        <v>11200</v>
      </c>
      <c r="E4" s="6"/>
      <c r="F4" s="6"/>
    </row>
    <row r="5" ht="29" customHeight="1" spans="1:6">
      <c r="A5" s="4" t="s">
        <v>76</v>
      </c>
      <c r="B5" s="4"/>
      <c r="C5" s="4"/>
      <c r="D5" s="7">
        <v>85900</v>
      </c>
      <c r="E5" s="6"/>
      <c r="F5" s="6"/>
    </row>
    <row r="6" ht="59" customHeight="1" spans="1:6">
      <c r="A6" s="8" t="s">
        <v>77</v>
      </c>
      <c r="B6" s="8"/>
      <c r="C6" s="8"/>
      <c r="D6" s="8"/>
      <c r="E6" s="8"/>
      <c r="F6" s="8"/>
    </row>
  </sheetData>
  <mergeCells count="2">
    <mergeCell ref="A1:F1"/>
    <mergeCell ref="A6:F6"/>
  </mergeCells>
  <printOptions horizontalCentered="1"/>
  <pageMargins left="0.161111111111111" right="0.156944444444444" top="0.409027777777778" bottom="0.314583333333333" header="0.5" footer="0.5"/>
  <pageSetup paperSize="9" orientation="portrait"/>
  <headerFooter>
    <oddHeader>&amp;L&amp;G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2506-023</vt:lpstr>
      <vt:lpstr>2025.8.7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兆益电梯</dc:creator>
  <cp:lastModifiedBy>段小圆</cp:lastModifiedBy>
  <dcterms:created xsi:type="dcterms:W3CDTF">2025-06-20T01:31:00Z</dcterms:created>
  <dcterms:modified xsi:type="dcterms:W3CDTF">2025-08-29T09:48:44Z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E8FF4E44E7D249D6BFC6C801663535A0_11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