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E:\002、招标采购-桌面资料\7、挂网\【预算+挂网】逸仙楼负二楼中央空调机组与逸仙楼天面热泵机组维修及更换冷冻油项目\3、挂网审核（＜10万主管科长签；≥10万过议事）\"/>
    </mc:Choice>
  </mc:AlternateContent>
  <xr:revisionPtr revIDLastSave="0" documentId="13_ncr:1_{1BD73659-FA8B-4C51-A0D7-D9755F9541B9}" xr6:coauthVersionLast="47" xr6:coauthVersionMax="47" xr10:uidLastSave="{00000000-0000-0000-0000-000000000000}"/>
  <bookViews>
    <workbookView xWindow="-120" yWindow="-120" windowWidth="29040" windowHeight="15720" xr2:uid="{00000000-000D-0000-FFFF-FFFF00000000}"/>
  </bookViews>
  <sheets>
    <sheet name="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3" l="1"/>
  <c r="G50" i="3"/>
  <c r="G49" i="3"/>
  <c r="G48" i="3"/>
  <c r="G47" i="3"/>
  <c r="G46" i="3"/>
  <c r="G45" i="3"/>
  <c r="G44" i="3"/>
  <c r="G43" i="3"/>
  <c r="G42" i="3"/>
  <c r="G41" i="3"/>
  <c r="G40" i="3"/>
  <c r="G39" i="3"/>
  <c r="G38" i="3"/>
  <c r="G37" i="3"/>
  <c r="G36" i="3"/>
  <c r="G35" i="3"/>
  <c r="G34" i="3"/>
  <c r="G52" i="3" s="1"/>
  <c r="G29" i="3"/>
  <c r="G28" i="3"/>
  <c r="G27" i="3"/>
  <c r="G26" i="3"/>
  <c r="G25" i="3"/>
  <c r="G30" i="3" s="1"/>
  <c r="G21" i="3"/>
  <c r="G20" i="3"/>
  <c r="G19" i="3"/>
  <c r="G18" i="3"/>
  <c r="G17" i="3"/>
  <c r="G16" i="3"/>
  <c r="G11" i="3"/>
  <c r="G10" i="3"/>
  <c r="G9" i="3"/>
  <c r="G8" i="3"/>
  <c r="G7" i="3"/>
  <c r="G6" i="3"/>
  <c r="G12" i="3" s="1"/>
  <c r="G53" i="3" s="1"/>
</calcChain>
</file>

<file path=xl/sharedStrings.xml><?xml version="1.0" encoding="utf-8"?>
<sst xmlns="http://schemas.openxmlformats.org/spreadsheetml/2006/main" count="183" uniqueCount="94">
  <si>
    <t>项目地址：中山大学孙逸仙纪念医院南院区</t>
  </si>
  <si>
    <t>一、特灵螺杆式水冷机组维修清单（RTHG300Ax2台；设备编号3#、4#）</t>
  </si>
  <si>
    <t>序号</t>
  </si>
  <si>
    <t>名称</t>
  </si>
  <si>
    <t>规格</t>
  </si>
  <si>
    <t>数量</t>
  </si>
  <si>
    <t>单位</t>
  </si>
  <si>
    <t>单价限价</t>
  </si>
  <si>
    <t>总价限价</t>
  </si>
  <si>
    <t>报价单价</t>
  </si>
  <si>
    <t>报价总价</t>
  </si>
  <si>
    <t>备注</t>
  </si>
  <si>
    <t>（元）</t>
  </si>
  <si>
    <t>制冷剂</t>
  </si>
  <si>
    <t>科幕R134A/13.5KG</t>
  </si>
  <si>
    <t>瓶</t>
  </si>
  <si>
    <t>泄漏补充</t>
  </si>
  <si>
    <t>法兰垫片</t>
  </si>
  <si>
    <t>定制</t>
  </si>
  <si>
    <t>块</t>
  </si>
  <si>
    <t>损坏更换</t>
  </si>
  <si>
    <t>专业密封胶</t>
  </si>
  <si>
    <t>/</t>
  </si>
  <si>
    <t>支</t>
  </si>
  <si>
    <t>维修</t>
  </si>
  <si>
    <t>氮气</t>
  </si>
  <si>
    <t>泄漏维修</t>
  </si>
  <si>
    <t>冷媒转移保存</t>
  </si>
  <si>
    <t>钢瓶租赁、专业工具</t>
  </si>
  <si>
    <t>台</t>
  </si>
  <si>
    <t>专业技术</t>
  </si>
  <si>
    <t>维修人工费</t>
  </si>
  <si>
    <t>小计</t>
  </si>
  <si>
    <t>二、离心式冷水机组换油保养清单（CVHG480x2台；设备编号1#、2#）</t>
  </si>
  <si>
    <t>回油过滤器</t>
  </si>
  <si>
    <t>DHY01081</t>
  </si>
  <si>
    <t>个</t>
  </si>
  <si>
    <t>原厂配件</t>
  </si>
  <si>
    <t>油过滤器</t>
  </si>
  <si>
    <t>FLR01592</t>
  </si>
  <si>
    <t>冷媒过滤器</t>
  </si>
  <si>
    <t>DHY01474</t>
  </si>
  <si>
    <t>冷冻油</t>
  </si>
  <si>
    <t>（1加仑/罐）；OIL00372</t>
  </si>
  <si>
    <t>罐</t>
  </si>
  <si>
    <t>换油保养人工</t>
  </si>
  <si>
    <t>三、逸仙楼楼顶特灵风冷螺杆式热泵机组维修清单（RTXA+6365H000100RFNODx6台）</t>
  </si>
  <si>
    <t>吸气温度传感器</t>
  </si>
  <si>
    <t>SEN02133</t>
  </si>
  <si>
    <t>特灵风冷螺杆机显示操作屏编程调试绑定</t>
  </si>
  <si>
    <t>CH530</t>
  </si>
  <si>
    <t>高压开关</t>
  </si>
  <si>
    <t>2.2-2.8Mpa</t>
  </si>
  <si>
    <t>科慕R22/22.7KG</t>
  </si>
  <si>
    <t>四、逸仙楼负二楼特灵1#号机组维修清单（CVHG780；设备编号1#）</t>
  </si>
  <si>
    <t>排气装置电磁阀</t>
  </si>
  <si>
    <t>VALO7378</t>
  </si>
  <si>
    <t>套</t>
  </si>
  <si>
    <t>焊接材料</t>
  </si>
  <si>
    <t>WBR001</t>
  </si>
  <si>
    <t>维修测试</t>
  </si>
  <si>
    <t>技术服务</t>
  </si>
  <si>
    <t>R123制冷剂钢瓶租赁</t>
  </si>
  <si>
    <t>100KG</t>
  </si>
  <si>
    <t>只</t>
  </si>
  <si>
    <t>工业氮气</t>
  </si>
  <si>
    <t>回收冷媒、氮气查漏</t>
  </si>
  <si>
    <t>厂家技术服务费</t>
  </si>
  <si>
    <t>冷媒补充（蓝天）</t>
  </si>
  <si>
    <t>R123 /100KG/桶</t>
  </si>
  <si>
    <t>桶</t>
  </si>
  <si>
    <t>电机冷媒管垫片</t>
  </si>
  <si>
    <t>GKT04402</t>
  </si>
  <si>
    <t>吸气湾头胶圈</t>
  </si>
  <si>
    <t>RNG02119</t>
  </si>
  <si>
    <t>防爆膜更换</t>
  </si>
  <si>
    <t>DSK00092</t>
  </si>
  <si>
    <t>更换吸气湾头胶圈，电机冷媒管垫片</t>
  </si>
  <si>
    <t>大修人工费</t>
  </si>
  <si>
    <t>抽真空，加冷媒，调试机组</t>
  </si>
  <si>
    <t>维修调试人工</t>
  </si>
  <si>
    <t>现场搭建钢结构起重吊架</t>
  </si>
  <si>
    <t>现场制作</t>
  </si>
  <si>
    <t>项</t>
  </si>
  <si>
    <t>冷冻油更换</t>
  </si>
  <si>
    <t>OIL00372</t>
  </si>
  <si>
    <t>油过滤器更换</t>
  </si>
  <si>
    <t>冷媒过滤器更换</t>
  </si>
  <si>
    <t>回油过滤器更换</t>
  </si>
  <si>
    <t>DHY01081(EK-303R)</t>
  </si>
  <si>
    <t>更换冷冻油 、过滤器</t>
  </si>
  <si>
    <t>保养人工费</t>
  </si>
  <si>
    <t>一＋二＋三＋四合计</t>
  </si>
  <si>
    <t>中山大学孙逸仙纪念医院南院区逸仙楼负二楼中央空调机组与逸仙楼天面热泵机组维修及更换冷冻油报价清单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</si>
</sst>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00_ "/>
  </numFmts>
  <fonts count="7" x14ac:knownFonts="1">
    <font>
      <sz val="11"/>
      <color theme="1"/>
      <name val="宋体"/>
      <charset val="134"/>
      <scheme val="minor"/>
    </font>
    <font>
      <b/>
      <sz val="14"/>
      <color rgb="FF000000"/>
      <name val="宋体"/>
      <charset val="134"/>
    </font>
    <font>
      <sz val="9"/>
      <color rgb="FF000000"/>
      <name val="宋体"/>
      <charset val="134"/>
    </font>
    <font>
      <b/>
      <sz val="10"/>
      <color rgb="FF000000"/>
      <name val="宋体"/>
      <charset val="134"/>
    </font>
    <font>
      <sz val="10"/>
      <color rgb="FF000000"/>
      <name val="宋体"/>
      <charset val="134"/>
    </font>
    <font>
      <sz val="9"/>
      <name val="宋体"/>
      <family val="3"/>
      <charset val="134"/>
      <scheme val="minor"/>
    </font>
    <font>
      <b/>
      <sz val="14"/>
      <color rgb="FF000000"/>
      <name val="宋体"/>
      <family val="3"/>
      <charset val="134"/>
    </font>
  </fonts>
  <fills count="2">
    <fill>
      <patternFill patternType="none"/>
    </fill>
    <fill>
      <patternFill patternType="gray125"/>
    </fill>
  </fills>
  <borders count="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alignment vertical="center"/>
    </xf>
  </cellStyleXfs>
  <cellXfs count="22">
    <xf numFmtId="0" fontId="0" fillId="0" borderId="0" xfId="0">
      <alignment vertical="center"/>
    </xf>
    <xf numFmtId="178" fontId="0" fillId="0" borderId="0" xfId="0" applyNumberFormat="1">
      <alignment vertical="center"/>
    </xf>
    <xf numFmtId="0" fontId="2" fillId="0" borderId="0" xfId="0" applyFont="1" applyAlignment="1">
      <alignment horizontal="left" vertical="center"/>
    </xf>
    <xf numFmtId="0" fontId="4" fillId="0" borderId="2" xfId="0" applyFont="1" applyBorder="1" applyAlignment="1">
      <alignment horizontal="center" vertical="center" wrapText="1"/>
    </xf>
    <xf numFmtId="178" fontId="4" fillId="0" borderId="4" xfId="0" applyNumberFormat="1" applyFont="1" applyBorder="1" applyAlignment="1">
      <alignment horizontal="center" vertical="center" wrapText="1"/>
    </xf>
    <xf numFmtId="178"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178" fontId="3" fillId="0" borderId="5" xfId="0" applyNumberFormat="1" applyFont="1" applyBorder="1" applyAlignment="1">
      <alignment horizontal="center" vertical="center" wrapText="1"/>
    </xf>
    <xf numFmtId="0" fontId="4" fillId="0" borderId="5" xfId="0" applyFont="1" applyBorder="1" applyAlignment="1">
      <alignment horizontal="justify" vertical="center" wrapText="1"/>
    </xf>
    <xf numFmtId="0" fontId="0" fillId="0" borderId="5" xfId="0" applyBorder="1">
      <alignment vertical="center"/>
    </xf>
    <xf numFmtId="0" fontId="1" fillId="0" borderId="0" xfId="0" applyFont="1" applyAlignment="1">
      <alignment horizontal="center" vertical="center"/>
    </xf>
    <xf numFmtId="178" fontId="1" fillId="0" borderId="0" xfId="0" applyNumberFormat="1" applyFont="1" applyAlignment="1">
      <alignment horizontal="center" vertical="center"/>
    </xf>
    <xf numFmtId="0" fontId="3" fillId="0" borderId="1" xfId="0" applyFont="1" applyBorder="1" applyAlignment="1">
      <alignment horizontal="left" vertical="center" wrapText="1"/>
    </xf>
    <xf numFmtId="178" fontId="3" fillId="0" borderId="1" xfId="0" applyNumberFormat="1" applyFont="1" applyBorder="1" applyAlignment="1">
      <alignment horizontal="left" vertical="center" wrapText="1"/>
    </xf>
    <xf numFmtId="0" fontId="3" fillId="0" borderId="2" xfId="0" applyFont="1" applyBorder="1" applyAlignment="1">
      <alignment horizontal="left" vertical="center" wrapText="1"/>
    </xf>
    <xf numFmtId="178" fontId="3" fillId="0" borderId="2"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6" fillId="0" borderId="0" xfId="0" applyFont="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3"/>
  <sheetViews>
    <sheetView tabSelected="1" workbookViewId="0">
      <selection activeCell="P24" sqref="P24"/>
    </sheetView>
  </sheetViews>
  <sheetFormatPr defaultColWidth="9" defaultRowHeight="13.5" x14ac:dyDescent="0.15"/>
  <cols>
    <col min="1" max="1" width="6.25" customWidth="1"/>
    <col min="2" max="2" width="15" customWidth="1"/>
    <col min="3" max="3" width="21.5" customWidth="1"/>
    <col min="4" max="4" width="6" customWidth="1"/>
    <col min="5" max="5" width="8.125" customWidth="1"/>
    <col min="6" max="7" width="13" style="1" customWidth="1"/>
    <col min="8" max="10" width="15.875" customWidth="1"/>
  </cols>
  <sheetData>
    <row r="1" spans="1:10" ht="30" customHeight="1" x14ac:dyDescent="0.15">
      <c r="A1" s="21" t="s">
        <v>93</v>
      </c>
      <c r="B1" s="12"/>
      <c r="C1" s="12"/>
      <c r="D1" s="12"/>
      <c r="E1" s="12"/>
      <c r="F1" s="13"/>
      <c r="G1" s="13"/>
      <c r="H1" s="12"/>
      <c r="I1" s="12"/>
      <c r="J1" s="12"/>
    </row>
    <row r="2" spans="1:10" ht="15.95" customHeight="1" thickBot="1" x14ac:dyDescent="0.2">
      <c r="A2" s="2" t="s">
        <v>0</v>
      </c>
    </row>
    <row r="3" spans="1:10" ht="15" customHeight="1" x14ac:dyDescent="0.15">
      <c r="A3" s="14" t="s">
        <v>1</v>
      </c>
      <c r="B3" s="14"/>
      <c r="C3" s="14"/>
      <c r="D3" s="14"/>
      <c r="E3" s="14"/>
      <c r="F3" s="15"/>
      <c r="G3" s="15"/>
      <c r="H3" s="14"/>
      <c r="I3" s="14"/>
      <c r="J3" s="14"/>
    </row>
    <row r="4" spans="1:10" ht="15" customHeight="1" x14ac:dyDescent="0.15">
      <c r="A4" s="18" t="s">
        <v>2</v>
      </c>
      <c r="B4" s="20" t="s">
        <v>3</v>
      </c>
      <c r="C4" s="20" t="s">
        <v>4</v>
      </c>
      <c r="D4" s="20" t="s">
        <v>5</v>
      </c>
      <c r="E4" s="20" t="s">
        <v>6</v>
      </c>
      <c r="F4" s="4" t="s">
        <v>7</v>
      </c>
      <c r="G4" s="4" t="s">
        <v>8</v>
      </c>
      <c r="H4" s="4" t="s">
        <v>9</v>
      </c>
      <c r="I4" s="4" t="s">
        <v>10</v>
      </c>
      <c r="J4" s="20" t="s">
        <v>11</v>
      </c>
    </row>
    <row r="5" spans="1:10" x14ac:dyDescent="0.15">
      <c r="A5" s="18"/>
      <c r="B5" s="20"/>
      <c r="C5" s="20"/>
      <c r="D5" s="20"/>
      <c r="E5" s="20"/>
      <c r="F5" s="5" t="s">
        <v>12</v>
      </c>
      <c r="G5" s="5" t="s">
        <v>12</v>
      </c>
      <c r="H5" s="5" t="s">
        <v>12</v>
      </c>
      <c r="I5" s="5" t="s">
        <v>12</v>
      </c>
      <c r="J5" s="20"/>
    </row>
    <row r="6" spans="1:10" x14ac:dyDescent="0.15">
      <c r="A6" s="3">
        <v>1</v>
      </c>
      <c r="B6" s="6" t="s">
        <v>13</v>
      </c>
      <c r="C6" s="7" t="s">
        <v>14</v>
      </c>
      <c r="D6" s="7">
        <v>19</v>
      </c>
      <c r="E6" s="7" t="s">
        <v>15</v>
      </c>
      <c r="F6" s="5">
        <v>1268</v>
      </c>
      <c r="G6" s="5">
        <f t="shared" ref="G6:G11" si="0">F6*D6</f>
        <v>24092</v>
      </c>
      <c r="H6" s="7"/>
      <c r="I6" s="7"/>
      <c r="J6" s="7" t="s">
        <v>16</v>
      </c>
    </row>
    <row r="7" spans="1:10" x14ac:dyDescent="0.15">
      <c r="A7" s="3">
        <v>2</v>
      </c>
      <c r="B7" s="6" t="s">
        <v>17</v>
      </c>
      <c r="C7" s="7" t="s">
        <v>18</v>
      </c>
      <c r="D7" s="7">
        <v>2</v>
      </c>
      <c r="E7" s="7" t="s">
        <v>19</v>
      </c>
      <c r="F7" s="5">
        <v>975</v>
      </c>
      <c r="G7" s="5">
        <f t="shared" si="0"/>
        <v>1950</v>
      </c>
      <c r="H7" s="7"/>
      <c r="I7" s="7"/>
      <c r="J7" s="7" t="s">
        <v>20</v>
      </c>
    </row>
    <row r="8" spans="1:10" x14ac:dyDescent="0.15">
      <c r="A8" s="3">
        <v>3</v>
      </c>
      <c r="B8" s="6" t="s">
        <v>21</v>
      </c>
      <c r="C8" s="7" t="s">
        <v>22</v>
      </c>
      <c r="D8" s="7">
        <v>1</v>
      </c>
      <c r="E8" s="7" t="s">
        <v>23</v>
      </c>
      <c r="F8" s="5">
        <v>0</v>
      </c>
      <c r="G8" s="5">
        <f t="shared" si="0"/>
        <v>0</v>
      </c>
      <c r="H8" s="7"/>
      <c r="I8" s="7"/>
      <c r="J8" s="7" t="s">
        <v>24</v>
      </c>
    </row>
    <row r="9" spans="1:10" x14ac:dyDescent="0.15">
      <c r="A9" s="3">
        <v>4</v>
      </c>
      <c r="B9" s="6" t="s">
        <v>25</v>
      </c>
      <c r="C9" s="7" t="s">
        <v>22</v>
      </c>
      <c r="D9" s="7">
        <v>6</v>
      </c>
      <c r="E9" s="7" t="s">
        <v>23</v>
      </c>
      <c r="F9" s="5">
        <v>215</v>
      </c>
      <c r="G9" s="5">
        <f t="shared" si="0"/>
        <v>1290</v>
      </c>
      <c r="H9" s="7"/>
      <c r="I9" s="7"/>
      <c r="J9" s="7" t="s">
        <v>26</v>
      </c>
    </row>
    <row r="10" spans="1:10" x14ac:dyDescent="0.15">
      <c r="A10" s="3">
        <v>5</v>
      </c>
      <c r="B10" s="6" t="s">
        <v>27</v>
      </c>
      <c r="C10" s="7" t="s">
        <v>28</v>
      </c>
      <c r="D10" s="7">
        <v>2</v>
      </c>
      <c r="E10" s="7" t="s">
        <v>29</v>
      </c>
      <c r="F10" s="5">
        <v>2243</v>
      </c>
      <c r="G10" s="5">
        <f t="shared" si="0"/>
        <v>4486</v>
      </c>
      <c r="H10" s="7"/>
      <c r="I10" s="7"/>
      <c r="J10" s="7" t="s">
        <v>30</v>
      </c>
    </row>
    <row r="11" spans="1:10" x14ac:dyDescent="0.15">
      <c r="A11" s="3">
        <v>6</v>
      </c>
      <c r="B11" s="6" t="s">
        <v>31</v>
      </c>
      <c r="C11" s="7" t="s">
        <v>22</v>
      </c>
      <c r="D11" s="7">
        <v>2</v>
      </c>
      <c r="E11" s="7" t="s">
        <v>29</v>
      </c>
      <c r="F11" s="5">
        <v>3120</v>
      </c>
      <c r="G11" s="5">
        <f t="shared" si="0"/>
        <v>6240</v>
      </c>
      <c r="H11" s="7"/>
      <c r="I11" s="7"/>
      <c r="J11" s="7" t="s">
        <v>26</v>
      </c>
    </row>
    <row r="12" spans="1:10" x14ac:dyDescent="0.15">
      <c r="A12" s="3">
        <v>7</v>
      </c>
      <c r="B12" s="8" t="s">
        <v>32</v>
      </c>
      <c r="C12" s="7"/>
      <c r="D12" s="7"/>
      <c r="E12" s="7"/>
      <c r="F12" s="9"/>
      <c r="G12" s="9">
        <f>SUM(G6:G11)</f>
        <v>38058</v>
      </c>
      <c r="H12" s="7"/>
      <c r="I12" s="7"/>
      <c r="J12" s="7"/>
    </row>
    <row r="13" spans="1:10" ht="15" customHeight="1" x14ac:dyDescent="0.15">
      <c r="A13" s="16" t="s">
        <v>33</v>
      </c>
      <c r="B13" s="16"/>
      <c r="C13" s="16"/>
      <c r="D13" s="16"/>
      <c r="E13" s="16"/>
      <c r="F13" s="17"/>
      <c r="G13" s="17"/>
      <c r="H13" s="16"/>
      <c r="I13" s="16"/>
      <c r="J13" s="16"/>
    </row>
    <row r="14" spans="1:10" ht="15" customHeight="1" x14ac:dyDescent="0.15">
      <c r="A14" s="18" t="s">
        <v>2</v>
      </c>
      <c r="B14" s="20" t="s">
        <v>3</v>
      </c>
      <c r="C14" s="20" t="s">
        <v>4</v>
      </c>
      <c r="D14" s="20" t="s">
        <v>5</v>
      </c>
      <c r="E14" s="20" t="s">
        <v>6</v>
      </c>
      <c r="F14" s="4" t="s">
        <v>7</v>
      </c>
      <c r="G14" s="4" t="s">
        <v>8</v>
      </c>
      <c r="H14" s="4" t="s">
        <v>9</v>
      </c>
      <c r="I14" s="4" t="s">
        <v>10</v>
      </c>
      <c r="J14" s="20" t="s">
        <v>11</v>
      </c>
    </row>
    <row r="15" spans="1:10" x14ac:dyDescent="0.15">
      <c r="A15" s="18"/>
      <c r="B15" s="20"/>
      <c r="C15" s="20"/>
      <c r="D15" s="20"/>
      <c r="E15" s="20"/>
      <c r="F15" s="5" t="s">
        <v>12</v>
      </c>
      <c r="G15" s="5" t="s">
        <v>12</v>
      </c>
      <c r="H15" s="5" t="s">
        <v>12</v>
      </c>
      <c r="I15" s="5" t="s">
        <v>12</v>
      </c>
      <c r="J15" s="20"/>
    </row>
    <row r="16" spans="1:10" x14ac:dyDescent="0.15">
      <c r="A16" s="3">
        <v>1</v>
      </c>
      <c r="B16" s="6" t="s">
        <v>34</v>
      </c>
      <c r="C16" s="7" t="s">
        <v>35</v>
      </c>
      <c r="D16" s="7">
        <v>2</v>
      </c>
      <c r="E16" s="7" t="s">
        <v>36</v>
      </c>
      <c r="F16" s="5">
        <v>1820</v>
      </c>
      <c r="G16" s="5">
        <f>F16*D16</f>
        <v>3640</v>
      </c>
      <c r="H16" s="7"/>
      <c r="I16" s="7"/>
      <c r="J16" s="7" t="s">
        <v>37</v>
      </c>
    </row>
    <row r="17" spans="1:10" x14ac:dyDescent="0.15">
      <c r="A17" s="3">
        <v>2</v>
      </c>
      <c r="B17" s="6" t="s">
        <v>38</v>
      </c>
      <c r="C17" s="7" t="s">
        <v>39</v>
      </c>
      <c r="D17" s="7">
        <v>2</v>
      </c>
      <c r="E17" s="7" t="s">
        <v>36</v>
      </c>
      <c r="F17" s="5">
        <v>1170</v>
      </c>
      <c r="G17" s="5">
        <f>F17*D17</f>
        <v>2340</v>
      </c>
      <c r="H17" s="7"/>
      <c r="I17" s="7"/>
      <c r="J17" s="7" t="s">
        <v>37</v>
      </c>
    </row>
    <row r="18" spans="1:10" x14ac:dyDescent="0.15">
      <c r="A18" s="3">
        <v>3</v>
      </c>
      <c r="B18" s="6" t="s">
        <v>40</v>
      </c>
      <c r="C18" s="7" t="s">
        <v>41</v>
      </c>
      <c r="D18" s="7">
        <v>2</v>
      </c>
      <c r="E18" s="7" t="s">
        <v>36</v>
      </c>
      <c r="F18" s="5">
        <v>2048</v>
      </c>
      <c r="G18" s="5">
        <f>F18*D18</f>
        <v>4096</v>
      </c>
      <c r="H18" s="7"/>
      <c r="I18" s="7"/>
      <c r="J18" s="7" t="s">
        <v>37</v>
      </c>
    </row>
    <row r="19" spans="1:10" x14ac:dyDescent="0.15">
      <c r="A19" s="3">
        <v>4</v>
      </c>
      <c r="B19" s="6" t="s">
        <v>42</v>
      </c>
      <c r="C19" s="7" t="s">
        <v>43</v>
      </c>
      <c r="D19" s="7">
        <v>8</v>
      </c>
      <c r="E19" s="7" t="s">
        <v>44</v>
      </c>
      <c r="F19" s="5">
        <v>960</v>
      </c>
      <c r="G19" s="5">
        <f>F19*D19</f>
        <v>7680</v>
      </c>
      <c r="H19" s="7"/>
      <c r="I19" s="7"/>
      <c r="J19" s="7" t="s">
        <v>37</v>
      </c>
    </row>
    <row r="20" spans="1:10" x14ac:dyDescent="0.15">
      <c r="A20" s="3">
        <v>5</v>
      </c>
      <c r="B20" s="6" t="s">
        <v>45</v>
      </c>
      <c r="C20" s="7" t="s">
        <v>22</v>
      </c>
      <c r="D20" s="7">
        <v>2</v>
      </c>
      <c r="E20" s="7" t="s">
        <v>29</v>
      </c>
      <c r="F20" s="5">
        <v>1600</v>
      </c>
      <c r="G20" s="5">
        <f>F20*D20</f>
        <v>3200</v>
      </c>
      <c r="H20" s="7"/>
      <c r="I20" s="7"/>
      <c r="J20" s="7"/>
    </row>
    <row r="21" spans="1:10" x14ac:dyDescent="0.15">
      <c r="A21" s="3">
        <v>6</v>
      </c>
      <c r="B21" s="8" t="s">
        <v>32</v>
      </c>
      <c r="C21" s="7"/>
      <c r="D21" s="7"/>
      <c r="E21" s="7"/>
      <c r="F21" s="9"/>
      <c r="G21" s="9">
        <f>SUM(G16:G20)</f>
        <v>20956</v>
      </c>
      <c r="H21" s="7"/>
      <c r="I21" s="7"/>
      <c r="J21" s="7"/>
    </row>
    <row r="22" spans="1:10" ht="15" customHeight="1" x14ac:dyDescent="0.15">
      <c r="A22" s="16" t="s">
        <v>46</v>
      </c>
      <c r="B22" s="16"/>
      <c r="C22" s="16"/>
      <c r="D22" s="16"/>
      <c r="E22" s="16"/>
      <c r="F22" s="17"/>
      <c r="G22" s="17"/>
      <c r="H22" s="16"/>
      <c r="I22" s="16"/>
      <c r="J22" s="16"/>
    </row>
    <row r="23" spans="1:10" ht="15" customHeight="1" x14ac:dyDescent="0.15">
      <c r="A23" s="18" t="s">
        <v>2</v>
      </c>
      <c r="B23" s="20" t="s">
        <v>3</v>
      </c>
      <c r="C23" s="20" t="s">
        <v>4</v>
      </c>
      <c r="D23" s="20" t="s">
        <v>5</v>
      </c>
      <c r="E23" s="20" t="s">
        <v>6</v>
      </c>
      <c r="F23" s="4" t="s">
        <v>7</v>
      </c>
      <c r="G23" s="4" t="s">
        <v>8</v>
      </c>
      <c r="H23" s="4" t="s">
        <v>9</v>
      </c>
      <c r="I23" s="4" t="s">
        <v>10</v>
      </c>
      <c r="J23" s="20" t="s">
        <v>11</v>
      </c>
    </row>
    <row r="24" spans="1:10" x14ac:dyDescent="0.15">
      <c r="A24" s="18"/>
      <c r="B24" s="20"/>
      <c r="C24" s="20"/>
      <c r="D24" s="20"/>
      <c r="E24" s="20"/>
      <c r="F24" s="5" t="s">
        <v>12</v>
      </c>
      <c r="G24" s="5" t="s">
        <v>12</v>
      </c>
      <c r="H24" s="5" t="s">
        <v>12</v>
      </c>
      <c r="I24" s="5" t="s">
        <v>12</v>
      </c>
      <c r="J24" s="20"/>
    </row>
    <row r="25" spans="1:10" x14ac:dyDescent="0.15">
      <c r="A25" s="3">
        <v>1</v>
      </c>
      <c r="B25" s="10" t="s">
        <v>47</v>
      </c>
      <c r="C25" s="7" t="s">
        <v>48</v>
      </c>
      <c r="D25" s="7">
        <v>2</v>
      </c>
      <c r="E25" s="7" t="s">
        <v>36</v>
      </c>
      <c r="F25" s="5">
        <v>1260</v>
      </c>
      <c r="G25" s="5">
        <f>D25*F25</f>
        <v>2520</v>
      </c>
      <c r="H25" s="7"/>
      <c r="I25" s="7"/>
      <c r="J25" s="7"/>
    </row>
    <row r="26" spans="1:10" ht="36" x14ac:dyDescent="0.15">
      <c r="A26" s="3">
        <v>2</v>
      </c>
      <c r="B26" s="10" t="s">
        <v>49</v>
      </c>
      <c r="C26" s="7" t="s">
        <v>50</v>
      </c>
      <c r="D26" s="7">
        <v>1</v>
      </c>
      <c r="E26" s="7" t="s">
        <v>19</v>
      </c>
      <c r="F26" s="5">
        <v>2200</v>
      </c>
      <c r="G26" s="5">
        <f>D26*F26</f>
        <v>2200</v>
      </c>
      <c r="H26" s="7"/>
      <c r="I26" s="7"/>
      <c r="J26" s="7"/>
    </row>
    <row r="27" spans="1:10" x14ac:dyDescent="0.15">
      <c r="A27" s="3">
        <v>3</v>
      </c>
      <c r="B27" s="6" t="s">
        <v>51</v>
      </c>
      <c r="C27" s="7" t="s">
        <v>52</v>
      </c>
      <c r="D27" s="7">
        <v>8</v>
      </c>
      <c r="E27" s="7" t="s">
        <v>36</v>
      </c>
      <c r="F27" s="5">
        <v>2145</v>
      </c>
      <c r="G27" s="5">
        <f>D27*F27</f>
        <v>17160</v>
      </c>
      <c r="H27" s="7"/>
      <c r="I27" s="7"/>
      <c r="J27" s="7"/>
    </row>
    <row r="28" spans="1:10" x14ac:dyDescent="0.15">
      <c r="A28" s="3">
        <v>4</v>
      </c>
      <c r="B28" s="6" t="s">
        <v>13</v>
      </c>
      <c r="C28" s="7" t="s">
        <v>53</v>
      </c>
      <c r="D28" s="7">
        <v>5</v>
      </c>
      <c r="E28" s="7" t="s">
        <v>15</v>
      </c>
      <c r="F28" s="5">
        <v>1800</v>
      </c>
      <c r="G28" s="5">
        <f>D28*F28</f>
        <v>9000</v>
      </c>
      <c r="H28" s="7"/>
      <c r="I28" s="7"/>
      <c r="J28" s="7"/>
    </row>
    <row r="29" spans="1:10" x14ac:dyDescent="0.15">
      <c r="A29" s="3">
        <v>5</v>
      </c>
      <c r="B29" s="6" t="s">
        <v>31</v>
      </c>
      <c r="C29" s="7" t="s">
        <v>22</v>
      </c>
      <c r="D29" s="7">
        <v>6</v>
      </c>
      <c r="E29" s="7" t="s">
        <v>29</v>
      </c>
      <c r="F29" s="5">
        <v>1474</v>
      </c>
      <c r="G29" s="5">
        <f>D29*F29</f>
        <v>8844</v>
      </c>
      <c r="H29" s="7"/>
      <c r="I29" s="7"/>
      <c r="J29" s="7"/>
    </row>
    <row r="30" spans="1:10" x14ac:dyDescent="0.15">
      <c r="A30" s="3">
        <v>6</v>
      </c>
      <c r="B30" s="8" t="s">
        <v>32</v>
      </c>
      <c r="C30" s="6"/>
      <c r="D30" s="6"/>
      <c r="E30" s="6"/>
      <c r="F30" s="9"/>
      <c r="G30" s="9">
        <f>SUM(G25:G29)</f>
        <v>39724</v>
      </c>
      <c r="H30" s="6"/>
      <c r="I30" s="6"/>
      <c r="J30" s="6"/>
    </row>
    <row r="31" spans="1:10" ht="15" customHeight="1" x14ac:dyDescent="0.15">
      <c r="A31" s="16" t="s">
        <v>54</v>
      </c>
      <c r="B31" s="16"/>
      <c r="C31" s="16"/>
      <c r="D31" s="16"/>
      <c r="E31" s="16"/>
      <c r="F31" s="17"/>
      <c r="G31" s="17"/>
      <c r="H31" s="16"/>
      <c r="I31" s="16"/>
      <c r="J31" s="16"/>
    </row>
    <row r="32" spans="1:10" ht="15" customHeight="1" x14ac:dyDescent="0.15">
      <c r="A32" s="19" t="s">
        <v>2</v>
      </c>
      <c r="B32" s="20" t="s">
        <v>3</v>
      </c>
      <c r="C32" s="20" t="s">
        <v>4</v>
      </c>
      <c r="D32" s="20" t="s">
        <v>5</v>
      </c>
      <c r="E32" s="20" t="s">
        <v>6</v>
      </c>
      <c r="F32" s="4" t="s">
        <v>7</v>
      </c>
      <c r="G32" s="4" t="s">
        <v>8</v>
      </c>
      <c r="H32" s="4" t="s">
        <v>9</v>
      </c>
      <c r="I32" s="4" t="s">
        <v>10</v>
      </c>
      <c r="J32" s="20" t="s">
        <v>11</v>
      </c>
    </row>
    <row r="33" spans="1:10" x14ac:dyDescent="0.15">
      <c r="A33" s="19"/>
      <c r="B33" s="20"/>
      <c r="C33" s="20"/>
      <c r="D33" s="20"/>
      <c r="E33" s="20"/>
      <c r="F33" s="5" t="s">
        <v>12</v>
      </c>
      <c r="G33" s="5" t="s">
        <v>12</v>
      </c>
      <c r="H33" s="5" t="s">
        <v>12</v>
      </c>
      <c r="I33" s="5" t="s">
        <v>12</v>
      </c>
      <c r="J33" s="20"/>
    </row>
    <row r="34" spans="1:10" x14ac:dyDescent="0.15">
      <c r="A34" s="3">
        <v>1</v>
      </c>
      <c r="B34" s="6" t="s">
        <v>55</v>
      </c>
      <c r="C34" s="7" t="s">
        <v>56</v>
      </c>
      <c r="D34" s="7">
        <v>1</v>
      </c>
      <c r="E34" s="7" t="s">
        <v>57</v>
      </c>
      <c r="F34" s="5">
        <v>2735</v>
      </c>
      <c r="G34" s="5">
        <f>F34*D34</f>
        <v>2735</v>
      </c>
      <c r="H34" s="6"/>
      <c r="I34" s="6"/>
      <c r="J34" s="6"/>
    </row>
    <row r="35" spans="1:10" x14ac:dyDescent="0.15">
      <c r="A35" s="3">
        <v>2</v>
      </c>
      <c r="B35" s="6" t="s">
        <v>58</v>
      </c>
      <c r="C35" s="7" t="s">
        <v>59</v>
      </c>
      <c r="D35" s="7">
        <v>1</v>
      </c>
      <c r="E35" s="7" t="s">
        <v>57</v>
      </c>
      <c r="F35" s="5">
        <v>585</v>
      </c>
      <c r="G35" s="5">
        <f t="shared" ref="G35:G51" si="1">F35*D35</f>
        <v>585</v>
      </c>
      <c r="H35" s="6"/>
      <c r="I35" s="6"/>
      <c r="J35" s="6"/>
    </row>
    <row r="36" spans="1:10" x14ac:dyDescent="0.15">
      <c r="A36" s="3">
        <v>3</v>
      </c>
      <c r="B36" s="6" t="s">
        <v>60</v>
      </c>
      <c r="C36" s="7" t="s">
        <v>61</v>
      </c>
      <c r="D36" s="7">
        <v>1</v>
      </c>
      <c r="E36" s="7" t="s">
        <v>29</v>
      </c>
      <c r="F36" s="5">
        <v>2730</v>
      </c>
      <c r="G36" s="5">
        <f t="shared" si="1"/>
        <v>2730</v>
      </c>
      <c r="H36" s="6"/>
      <c r="I36" s="6"/>
      <c r="J36" s="6"/>
    </row>
    <row r="37" spans="1:10" ht="24" x14ac:dyDescent="0.15">
      <c r="A37" s="3">
        <v>4</v>
      </c>
      <c r="B37" s="6" t="s">
        <v>62</v>
      </c>
      <c r="C37" s="7" t="s">
        <v>63</v>
      </c>
      <c r="D37" s="7">
        <v>6</v>
      </c>
      <c r="E37" s="7" t="s">
        <v>64</v>
      </c>
      <c r="F37" s="5">
        <v>293</v>
      </c>
      <c r="G37" s="5">
        <f t="shared" si="1"/>
        <v>1758</v>
      </c>
      <c r="H37" s="6"/>
      <c r="I37" s="6"/>
      <c r="J37" s="6"/>
    </row>
    <row r="38" spans="1:10" x14ac:dyDescent="0.15">
      <c r="A38" s="3">
        <v>5</v>
      </c>
      <c r="B38" s="6" t="s">
        <v>65</v>
      </c>
      <c r="C38" s="7" t="s">
        <v>22</v>
      </c>
      <c r="D38" s="7">
        <v>3</v>
      </c>
      <c r="E38" s="7" t="s">
        <v>23</v>
      </c>
      <c r="F38" s="5">
        <v>293</v>
      </c>
      <c r="G38" s="5">
        <f t="shared" si="1"/>
        <v>879</v>
      </c>
      <c r="H38" s="6"/>
      <c r="I38" s="6"/>
      <c r="J38" s="6"/>
    </row>
    <row r="39" spans="1:10" ht="24" x14ac:dyDescent="0.15">
      <c r="A39" s="3">
        <v>6</v>
      </c>
      <c r="B39" s="6" t="s">
        <v>66</v>
      </c>
      <c r="C39" s="7" t="s">
        <v>67</v>
      </c>
      <c r="D39" s="7">
        <v>1</v>
      </c>
      <c r="E39" s="7" t="s">
        <v>29</v>
      </c>
      <c r="F39" s="5">
        <v>3000</v>
      </c>
      <c r="G39" s="5">
        <f t="shared" si="1"/>
        <v>3000</v>
      </c>
      <c r="H39" s="6"/>
      <c r="I39" s="6"/>
      <c r="J39" s="6"/>
    </row>
    <row r="40" spans="1:10" x14ac:dyDescent="0.15">
      <c r="A40" s="3">
        <v>7</v>
      </c>
      <c r="B40" s="6" t="s">
        <v>68</v>
      </c>
      <c r="C40" s="7" t="s">
        <v>69</v>
      </c>
      <c r="D40" s="7">
        <v>2</v>
      </c>
      <c r="E40" s="7" t="s">
        <v>70</v>
      </c>
      <c r="F40" s="5">
        <v>13400</v>
      </c>
      <c r="G40" s="5">
        <f t="shared" si="1"/>
        <v>26800</v>
      </c>
      <c r="H40" s="6"/>
      <c r="I40" s="6"/>
      <c r="J40" s="6"/>
    </row>
    <row r="41" spans="1:10" x14ac:dyDescent="0.15">
      <c r="A41" s="3">
        <v>8</v>
      </c>
      <c r="B41" s="6" t="s">
        <v>71</v>
      </c>
      <c r="C41" s="7" t="s">
        <v>72</v>
      </c>
      <c r="D41" s="7">
        <v>1</v>
      </c>
      <c r="E41" s="7" t="s">
        <v>57</v>
      </c>
      <c r="F41" s="5">
        <v>2925</v>
      </c>
      <c r="G41" s="5">
        <f t="shared" si="1"/>
        <v>2925</v>
      </c>
      <c r="H41" s="6"/>
      <c r="I41" s="6"/>
      <c r="J41" s="6"/>
    </row>
    <row r="42" spans="1:10" x14ac:dyDescent="0.15">
      <c r="A42" s="3">
        <v>9</v>
      </c>
      <c r="B42" s="6" t="s">
        <v>73</v>
      </c>
      <c r="C42" s="7" t="s">
        <v>74</v>
      </c>
      <c r="D42" s="7">
        <v>1</v>
      </c>
      <c r="E42" s="7" t="s">
        <v>57</v>
      </c>
      <c r="F42" s="5">
        <v>1250</v>
      </c>
      <c r="G42" s="5">
        <f t="shared" si="1"/>
        <v>1250</v>
      </c>
      <c r="H42" s="6"/>
      <c r="I42" s="6"/>
      <c r="J42" s="6"/>
    </row>
    <row r="43" spans="1:10" x14ac:dyDescent="0.15">
      <c r="A43" s="3">
        <v>10</v>
      </c>
      <c r="B43" s="6" t="s">
        <v>75</v>
      </c>
      <c r="C43" s="7" t="s">
        <v>76</v>
      </c>
      <c r="D43" s="7">
        <v>1</v>
      </c>
      <c r="E43" s="7" t="s">
        <v>57</v>
      </c>
      <c r="F43" s="5">
        <v>3650</v>
      </c>
      <c r="G43" s="5">
        <f t="shared" si="1"/>
        <v>3650</v>
      </c>
      <c r="H43" s="6"/>
      <c r="I43" s="6"/>
      <c r="J43" s="6"/>
    </row>
    <row r="44" spans="1:10" ht="36" x14ac:dyDescent="0.15">
      <c r="A44" s="3">
        <v>11</v>
      </c>
      <c r="B44" s="6" t="s">
        <v>77</v>
      </c>
      <c r="C44" s="7" t="s">
        <v>78</v>
      </c>
      <c r="D44" s="7">
        <v>1</v>
      </c>
      <c r="E44" s="7" t="s">
        <v>29</v>
      </c>
      <c r="F44" s="5">
        <v>5000</v>
      </c>
      <c r="G44" s="5">
        <f t="shared" si="1"/>
        <v>5000</v>
      </c>
      <c r="H44" s="6"/>
      <c r="I44" s="6"/>
      <c r="J44" s="6"/>
    </row>
    <row r="45" spans="1:10" ht="24" x14ac:dyDescent="0.15">
      <c r="A45" s="3">
        <v>12</v>
      </c>
      <c r="B45" s="6" t="s">
        <v>79</v>
      </c>
      <c r="C45" s="7" t="s">
        <v>80</v>
      </c>
      <c r="D45" s="7">
        <v>1</v>
      </c>
      <c r="E45" s="7" t="s">
        <v>29</v>
      </c>
      <c r="F45" s="5">
        <v>2500</v>
      </c>
      <c r="G45" s="5">
        <f t="shared" si="1"/>
        <v>2500</v>
      </c>
      <c r="H45" s="6"/>
      <c r="I45" s="6"/>
      <c r="J45" s="6"/>
    </row>
    <row r="46" spans="1:10" ht="24" x14ac:dyDescent="0.15">
      <c r="A46" s="3">
        <v>13</v>
      </c>
      <c r="B46" s="6" t="s">
        <v>81</v>
      </c>
      <c r="C46" s="7" t="s">
        <v>82</v>
      </c>
      <c r="D46" s="7">
        <v>1</v>
      </c>
      <c r="E46" s="7" t="s">
        <v>83</v>
      </c>
      <c r="F46" s="5">
        <v>2438</v>
      </c>
      <c r="G46" s="5">
        <f t="shared" si="1"/>
        <v>2438</v>
      </c>
      <c r="H46" s="6"/>
      <c r="I46" s="6"/>
      <c r="J46" s="6"/>
    </row>
    <row r="47" spans="1:10" x14ac:dyDescent="0.15">
      <c r="A47" s="3">
        <v>14</v>
      </c>
      <c r="B47" s="6" t="s">
        <v>84</v>
      </c>
      <c r="C47" s="7" t="s">
        <v>85</v>
      </c>
      <c r="D47" s="7">
        <v>5</v>
      </c>
      <c r="E47" s="7" t="s">
        <v>44</v>
      </c>
      <c r="F47" s="5">
        <v>960</v>
      </c>
      <c r="G47" s="5">
        <f t="shared" si="1"/>
        <v>4800</v>
      </c>
      <c r="H47" s="6"/>
      <c r="I47" s="6"/>
      <c r="J47" s="6"/>
    </row>
    <row r="48" spans="1:10" x14ac:dyDescent="0.15">
      <c r="A48" s="3">
        <v>15</v>
      </c>
      <c r="B48" s="6" t="s">
        <v>86</v>
      </c>
      <c r="C48" s="7" t="s">
        <v>39</v>
      </c>
      <c r="D48" s="7">
        <v>1</v>
      </c>
      <c r="E48" s="7" t="s">
        <v>36</v>
      </c>
      <c r="F48" s="5">
        <v>1170</v>
      </c>
      <c r="G48" s="5">
        <f t="shared" si="1"/>
        <v>1170</v>
      </c>
      <c r="H48" s="6"/>
      <c r="I48" s="6"/>
      <c r="J48" s="7" t="s">
        <v>37</v>
      </c>
    </row>
    <row r="49" spans="1:10" x14ac:dyDescent="0.15">
      <c r="A49" s="3">
        <v>16</v>
      </c>
      <c r="B49" s="6" t="s">
        <v>87</v>
      </c>
      <c r="C49" s="7" t="s">
        <v>41</v>
      </c>
      <c r="D49" s="7">
        <v>1</v>
      </c>
      <c r="E49" s="7" t="s">
        <v>36</v>
      </c>
      <c r="F49" s="5">
        <v>2048</v>
      </c>
      <c r="G49" s="5">
        <f t="shared" si="1"/>
        <v>2048</v>
      </c>
      <c r="H49" s="6"/>
      <c r="I49" s="6"/>
      <c r="J49" s="7" t="s">
        <v>37</v>
      </c>
    </row>
    <row r="50" spans="1:10" x14ac:dyDescent="0.15">
      <c r="A50" s="3">
        <v>17</v>
      </c>
      <c r="B50" s="6" t="s">
        <v>88</v>
      </c>
      <c r="C50" s="7" t="s">
        <v>89</v>
      </c>
      <c r="D50" s="7">
        <v>1</v>
      </c>
      <c r="E50" s="7" t="s">
        <v>36</v>
      </c>
      <c r="F50" s="5">
        <v>1820</v>
      </c>
      <c r="G50" s="5">
        <f t="shared" si="1"/>
        <v>1820</v>
      </c>
      <c r="H50" s="6"/>
      <c r="I50" s="6"/>
      <c r="J50" s="7" t="s">
        <v>37</v>
      </c>
    </row>
    <row r="51" spans="1:10" ht="24" x14ac:dyDescent="0.15">
      <c r="A51" s="3">
        <v>18</v>
      </c>
      <c r="B51" s="6" t="s">
        <v>90</v>
      </c>
      <c r="C51" s="7" t="s">
        <v>91</v>
      </c>
      <c r="D51" s="7">
        <v>1</v>
      </c>
      <c r="E51" s="7" t="s">
        <v>29</v>
      </c>
      <c r="F51" s="5">
        <v>0</v>
      </c>
      <c r="G51" s="5">
        <f t="shared" si="1"/>
        <v>0</v>
      </c>
      <c r="H51" s="6"/>
      <c r="I51" s="6"/>
      <c r="J51" s="7" t="s">
        <v>37</v>
      </c>
    </row>
    <row r="52" spans="1:10" x14ac:dyDescent="0.15">
      <c r="A52" s="3">
        <v>19</v>
      </c>
      <c r="B52" s="8" t="s">
        <v>32</v>
      </c>
      <c r="C52" s="6"/>
      <c r="D52" s="6"/>
      <c r="E52" s="6"/>
      <c r="F52" s="9"/>
      <c r="G52" s="9">
        <f>SUM(G34:G51)</f>
        <v>66088</v>
      </c>
      <c r="H52" s="6"/>
      <c r="I52" s="6"/>
      <c r="J52" s="6"/>
    </row>
    <row r="53" spans="1:10" ht="24" x14ac:dyDescent="0.15">
      <c r="A53" s="3">
        <v>20</v>
      </c>
      <c r="B53" s="8" t="s">
        <v>92</v>
      </c>
      <c r="C53" s="6"/>
      <c r="D53" s="6"/>
      <c r="E53" s="6"/>
      <c r="F53" s="9"/>
      <c r="G53" s="9">
        <f>G12+G21++G30+G52</f>
        <v>164826</v>
      </c>
      <c r="H53" s="11"/>
      <c r="I53" s="11"/>
      <c r="J53" s="11"/>
    </row>
  </sheetData>
  <mergeCells count="29">
    <mergeCell ref="J23:J24"/>
    <mergeCell ref="J32:J33"/>
    <mergeCell ref="D32:D33"/>
    <mergeCell ref="E4:E5"/>
    <mergeCell ref="E14:E15"/>
    <mergeCell ref="E23:E24"/>
    <mergeCell ref="E32:E33"/>
    <mergeCell ref="A31:J31"/>
    <mergeCell ref="A4:A5"/>
    <mergeCell ref="A14:A15"/>
    <mergeCell ref="A23:A24"/>
    <mergeCell ref="A32:A33"/>
    <mergeCell ref="B4:B5"/>
    <mergeCell ref="B14:B15"/>
    <mergeCell ref="B23:B24"/>
    <mergeCell ref="B32:B33"/>
    <mergeCell ref="C4:C5"/>
    <mergeCell ref="C14:C15"/>
    <mergeCell ref="C23:C24"/>
    <mergeCell ref="C32:C33"/>
    <mergeCell ref="D4:D5"/>
    <mergeCell ref="D14:D15"/>
    <mergeCell ref="D23:D24"/>
    <mergeCell ref="A1:J1"/>
    <mergeCell ref="A3:J3"/>
    <mergeCell ref="A13:J13"/>
    <mergeCell ref="A22:J22"/>
    <mergeCell ref="J4:J5"/>
    <mergeCell ref="J14:J15"/>
  </mergeCells>
  <phoneticPr fontId="5" type="noConversion"/>
  <pageMargins left="0.75" right="0.43263888888888902" top="0.196527777777778" bottom="7.8472222222222193E-2"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段小圆</cp:lastModifiedBy>
  <dcterms:created xsi:type="dcterms:W3CDTF">2025-10-10T00:51:00Z</dcterms:created>
  <dcterms:modified xsi:type="dcterms:W3CDTF">2025-10-23T07:54:10Z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63FCA65A1788470EB83CF412A85A2CB7_11</vt:lpwstr>
  </property>
  <property fmtid="{D5CDD505-2E9C-101B-9397-08002B2CF9AE}" pid="3" name="KSOProductBuildVer">
    <vt:lpwstr>2052-12.1.0.22529</vt:lpwstr>
  </property>
</Properties>
</file>