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002、招标采购-进行中\7、挂网\【挂网+预算】废水、废气、油烟、噪音检测服务\3、挂网审核（＜10万主管科长签；≥10万过议事）\"/>
    </mc:Choice>
  </mc:AlternateContent>
  <xr:revisionPtr revIDLastSave="0" documentId="13_ncr:1_{5A6ECF36-0351-4AC3-996F-E09256F604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7" i="2"/>
  <c r="H10" i="2"/>
  <c r="H11" i="2"/>
  <c r="H12" i="2"/>
  <c r="H14" i="2"/>
  <c r="I8" i="2"/>
  <c r="I14" i="2"/>
  <c r="J4" i="2"/>
  <c r="J5" i="2"/>
  <c r="J7" i="2"/>
  <c r="J9" i="2"/>
  <c r="J11" i="2"/>
  <c r="J14" i="2"/>
  <c r="K4" i="2"/>
  <c r="K6" i="2"/>
  <c r="K14" i="2"/>
  <c r="H15" i="2"/>
</calcChain>
</file>

<file path=xl/sharedStrings.xml><?xml version="1.0" encoding="utf-8"?>
<sst xmlns="http://schemas.openxmlformats.org/spreadsheetml/2006/main" count="97" uniqueCount="41">
  <si>
    <t>废水、废气、油烟、噪音相关检测报价表（2026年8月1日-2027年12月31日）</t>
  </si>
  <si>
    <t>类别</t>
  </si>
  <si>
    <t>检测项目</t>
  </si>
  <si>
    <t>采样点位数量</t>
  </si>
  <si>
    <t>点位检测频次</t>
  </si>
  <si>
    <t>采样方法</t>
  </si>
  <si>
    <t>单价最高限价（元/次）</t>
  </si>
  <si>
    <t>检测频次（次）</t>
  </si>
  <si>
    <t>最高限价（元）</t>
  </si>
  <si>
    <t>公司报价（元）</t>
  </si>
  <si>
    <t>北院区（元）</t>
  </si>
  <si>
    <t>仁济楼（元）</t>
  </si>
  <si>
    <t>南院区（元）</t>
  </si>
  <si>
    <t>花都院区（元）</t>
  </si>
  <si>
    <t>废水</t>
  </si>
  <si>
    <t>悬浮物、化学需氧量</t>
  </si>
  <si>
    <t>周检（40次/年）</t>
  </si>
  <si>
    <t>瞬时采样至少3个瞬时样</t>
  </si>
  <si>
    <t>——</t>
  </si>
  <si>
    <t>粪大肠菌群数、悬浮物、化学需氧量</t>
  </si>
  <si>
    <t>月检（12次/年)</t>
  </si>
  <si>
    <t>沙门氏菌、志贺氏菌</t>
  </si>
  <si>
    <t>季检（4次/年）</t>
  </si>
  <si>
    <t>五日生化需氧量、氨氮、阴离子表面活性剂、动植物油、挥发酚、色度、总氰化物、石油类、沙门氏菌、志贺氏菌、总氮、总磷</t>
  </si>
  <si>
    <t>CODCr、五日生化需氧量、氨氮、阴离子表面活性剂、动植物油、总氮、总磷、PH</t>
  </si>
  <si>
    <t>总α放射性、总β放射性</t>
  </si>
  <si>
    <t>有组织废气</t>
  </si>
  <si>
    <t>氨、硫化氢、臭气浓度</t>
  </si>
  <si>
    <t>非连续采样至少3个</t>
  </si>
  <si>
    <t>无组织废气</t>
  </si>
  <si>
    <t>硫化氢、氯气、甲烷、氨、臭气浓度</t>
  </si>
  <si>
    <t>非连续采样至少4个，记录风速、风向、气温、气压。</t>
  </si>
  <si>
    <t>油烟和噪音</t>
  </si>
  <si>
    <t>油烟</t>
  </si>
  <si>
    <t>年检（1次/年）</t>
  </si>
  <si>
    <t>炉灶旁采样5个</t>
  </si>
  <si>
    <t>噪音</t>
  </si>
  <si>
    <t>东、南、西、北院界</t>
  </si>
  <si>
    <t>合计</t>
  </si>
  <si>
    <t>备注：以上检测费用按实际检测的次数付费结算</t>
  </si>
  <si>
    <t>总价最高限价（元）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</si>
</sst>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00B050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Times New Roman"/>
      <family val="1"/>
    </font>
    <font>
      <sz val="10.5"/>
      <color rgb="FF000000"/>
      <name val="宋体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workbookViewId="0">
      <selection activeCell="K20" sqref="K20"/>
    </sheetView>
  </sheetViews>
  <sheetFormatPr defaultColWidth="8.875" defaultRowHeight="13.5" x14ac:dyDescent="0.15"/>
  <cols>
    <col min="1" max="1" width="11" bestFit="1" customWidth="1"/>
    <col min="2" max="2" width="23.5" bestFit="1" customWidth="1"/>
    <col min="3" max="3" width="12.25" bestFit="1" customWidth="1"/>
    <col min="4" max="4" width="16.375" bestFit="1" customWidth="1"/>
    <col min="5" max="5" width="21" bestFit="1" customWidth="1"/>
    <col min="6" max="6" width="12.75" customWidth="1"/>
    <col min="7" max="7" width="9.875" customWidth="1"/>
    <col min="8" max="10" width="7.125" bestFit="1" customWidth="1"/>
    <col min="11" max="11" width="9" bestFit="1" customWidth="1"/>
    <col min="12" max="14" width="7.125" bestFit="1" customWidth="1"/>
    <col min="15" max="15" width="9" bestFit="1" customWidth="1"/>
  </cols>
  <sheetData>
    <row r="1" spans="1:15" ht="20.25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21" customFormat="1" x14ac:dyDescent="0.1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20" t="s">
        <v>8</v>
      </c>
      <c r="I2" s="20"/>
      <c r="J2" s="20"/>
      <c r="K2" s="20"/>
      <c r="L2" s="20" t="s">
        <v>9</v>
      </c>
      <c r="M2" s="20"/>
      <c r="N2" s="20"/>
      <c r="O2" s="20"/>
    </row>
    <row r="3" spans="1:15" s="21" customFormat="1" ht="27" x14ac:dyDescent="0.15">
      <c r="A3" s="22"/>
      <c r="B3" s="22"/>
      <c r="C3" s="22"/>
      <c r="D3" s="22"/>
      <c r="E3" s="22"/>
      <c r="F3" s="22"/>
      <c r="G3" s="22"/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10</v>
      </c>
      <c r="M3" s="23" t="s">
        <v>11</v>
      </c>
      <c r="N3" s="23" t="s">
        <v>12</v>
      </c>
      <c r="O3" s="23" t="s">
        <v>13</v>
      </c>
    </row>
    <row r="4" spans="1:15" s="1" customFormat="1" x14ac:dyDescent="0.15">
      <c r="A4" s="11" t="s">
        <v>14</v>
      </c>
      <c r="B4" s="4" t="s">
        <v>15</v>
      </c>
      <c r="C4" s="2">
        <v>1</v>
      </c>
      <c r="D4" s="2" t="s">
        <v>16</v>
      </c>
      <c r="E4" s="4" t="s">
        <v>17</v>
      </c>
      <c r="F4" s="2">
        <v>350</v>
      </c>
      <c r="G4" s="2">
        <v>57</v>
      </c>
      <c r="H4" s="2">
        <f t="shared" ref="H4:H7" si="0">F4*G4</f>
        <v>19950</v>
      </c>
      <c r="I4" s="2" t="s">
        <v>18</v>
      </c>
      <c r="J4" s="2">
        <f t="shared" ref="J4:J7" si="1">F4*G4</f>
        <v>19950</v>
      </c>
      <c r="K4" s="2">
        <f>F4*G4</f>
        <v>19950</v>
      </c>
      <c r="L4" s="2"/>
      <c r="M4" s="2" t="s">
        <v>18</v>
      </c>
      <c r="N4" s="2"/>
      <c r="O4" s="2"/>
    </row>
    <row r="5" spans="1:15" s="1" customFormat="1" ht="27" x14ac:dyDescent="0.15">
      <c r="A5" s="12"/>
      <c r="B5" s="2" t="s">
        <v>19</v>
      </c>
      <c r="C5" s="5">
        <v>1</v>
      </c>
      <c r="D5" s="2" t="s">
        <v>20</v>
      </c>
      <c r="E5" s="4" t="s">
        <v>17</v>
      </c>
      <c r="F5" s="2">
        <v>450</v>
      </c>
      <c r="G5" s="2">
        <v>17</v>
      </c>
      <c r="H5" s="2">
        <f t="shared" si="0"/>
        <v>7650</v>
      </c>
      <c r="I5" s="2" t="s">
        <v>18</v>
      </c>
      <c r="J5" s="2">
        <f t="shared" si="1"/>
        <v>7650</v>
      </c>
      <c r="K5" s="2" t="s">
        <v>18</v>
      </c>
      <c r="L5" s="2"/>
      <c r="M5" s="2" t="s">
        <v>18</v>
      </c>
      <c r="N5" s="2"/>
      <c r="O5" s="2" t="s">
        <v>18</v>
      </c>
    </row>
    <row r="6" spans="1:15" s="1" customFormat="1" x14ac:dyDescent="0.15">
      <c r="A6" s="12"/>
      <c r="B6" s="2" t="s">
        <v>21</v>
      </c>
      <c r="C6" s="2">
        <v>1</v>
      </c>
      <c r="D6" s="2" t="s">
        <v>22</v>
      </c>
      <c r="E6" s="4" t="s">
        <v>17</v>
      </c>
      <c r="F6" s="2">
        <v>1000</v>
      </c>
      <c r="G6" s="2">
        <v>6</v>
      </c>
      <c r="H6" s="2" t="s">
        <v>18</v>
      </c>
      <c r="I6" s="2" t="s">
        <v>18</v>
      </c>
      <c r="J6" s="2" t="s">
        <v>18</v>
      </c>
      <c r="K6" s="2">
        <f>F6*G6</f>
        <v>6000</v>
      </c>
      <c r="L6" s="2" t="s">
        <v>18</v>
      </c>
      <c r="M6" s="2" t="s">
        <v>18</v>
      </c>
      <c r="N6" s="2" t="s">
        <v>18</v>
      </c>
      <c r="O6" s="2"/>
    </row>
    <row r="7" spans="1:15" s="1" customFormat="1" ht="81" x14ac:dyDescent="0.15">
      <c r="A7" s="12"/>
      <c r="B7" s="2" t="s">
        <v>23</v>
      </c>
      <c r="C7" s="5">
        <v>1</v>
      </c>
      <c r="D7" s="2" t="s">
        <v>22</v>
      </c>
      <c r="E7" s="4" t="s">
        <v>17</v>
      </c>
      <c r="F7" s="2">
        <v>2500</v>
      </c>
      <c r="G7" s="2">
        <v>6</v>
      </c>
      <c r="H7" s="2">
        <f t="shared" si="0"/>
        <v>15000</v>
      </c>
      <c r="I7" s="2" t="s">
        <v>18</v>
      </c>
      <c r="J7" s="2">
        <f t="shared" si="1"/>
        <v>15000</v>
      </c>
      <c r="K7" s="2" t="s">
        <v>18</v>
      </c>
      <c r="L7" s="2"/>
      <c r="M7" s="2" t="s">
        <v>18</v>
      </c>
      <c r="N7" s="2"/>
      <c r="O7" s="2" t="s">
        <v>18</v>
      </c>
    </row>
    <row r="8" spans="1:15" s="1" customFormat="1" ht="54" x14ac:dyDescent="0.15">
      <c r="A8" s="12"/>
      <c r="B8" s="2" t="s">
        <v>24</v>
      </c>
      <c r="C8" s="2">
        <v>1</v>
      </c>
      <c r="D8" s="2" t="s">
        <v>22</v>
      </c>
      <c r="E8" s="4" t="s">
        <v>17</v>
      </c>
      <c r="F8" s="2">
        <v>2300</v>
      </c>
      <c r="G8" s="2">
        <v>6</v>
      </c>
      <c r="H8" s="2" t="s">
        <v>18</v>
      </c>
      <c r="I8" s="2">
        <f>F8*G8</f>
        <v>13800</v>
      </c>
      <c r="J8" s="2" t="s">
        <v>18</v>
      </c>
      <c r="K8" s="2" t="s">
        <v>18</v>
      </c>
      <c r="L8" s="2" t="s">
        <v>18</v>
      </c>
      <c r="M8" s="2"/>
      <c r="N8" s="2" t="s">
        <v>18</v>
      </c>
      <c r="O8" s="2" t="s">
        <v>18</v>
      </c>
    </row>
    <row r="9" spans="1:15" s="1" customFormat="1" x14ac:dyDescent="0.15">
      <c r="A9" s="13"/>
      <c r="B9" s="2" t="s">
        <v>25</v>
      </c>
      <c r="C9" s="2">
        <v>1</v>
      </c>
      <c r="D9" s="2" t="s">
        <v>22</v>
      </c>
      <c r="E9" s="4" t="s">
        <v>17</v>
      </c>
      <c r="F9" s="2">
        <v>1100</v>
      </c>
      <c r="G9" s="2">
        <v>6</v>
      </c>
      <c r="H9" s="2" t="s">
        <v>18</v>
      </c>
      <c r="I9" s="2" t="s">
        <v>18</v>
      </c>
      <c r="J9" s="2">
        <f>F9*G9</f>
        <v>6600</v>
      </c>
      <c r="K9" s="2">
        <v>6600</v>
      </c>
      <c r="L9" s="2" t="s">
        <v>18</v>
      </c>
      <c r="M9" s="2" t="s">
        <v>18</v>
      </c>
      <c r="N9" s="2"/>
      <c r="O9" s="2"/>
    </row>
    <row r="10" spans="1:15" s="1" customFormat="1" ht="27" x14ac:dyDescent="0.15">
      <c r="A10" s="2" t="s">
        <v>26</v>
      </c>
      <c r="B10" s="6" t="s">
        <v>27</v>
      </c>
      <c r="C10" s="7">
        <v>1</v>
      </c>
      <c r="D10" s="4" t="s">
        <v>22</v>
      </c>
      <c r="E10" s="4" t="s">
        <v>28</v>
      </c>
      <c r="F10" s="2">
        <v>1200</v>
      </c>
      <c r="G10" s="2">
        <v>6</v>
      </c>
      <c r="H10" s="2">
        <f t="shared" ref="H10:H12" si="2">F10*G10</f>
        <v>7200</v>
      </c>
      <c r="I10" s="2" t="s">
        <v>18</v>
      </c>
      <c r="J10" s="2" t="s">
        <v>18</v>
      </c>
      <c r="K10" s="2" t="s">
        <v>18</v>
      </c>
      <c r="L10" s="2"/>
      <c r="M10" s="2" t="s">
        <v>18</v>
      </c>
      <c r="N10" s="2" t="s">
        <v>18</v>
      </c>
      <c r="O10" s="2" t="s">
        <v>18</v>
      </c>
    </row>
    <row r="11" spans="1:15" s="1" customFormat="1" ht="38.25" x14ac:dyDescent="0.15">
      <c r="A11" s="2" t="s">
        <v>29</v>
      </c>
      <c r="B11" s="4" t="s">
        <v>30</v>
      </c>
      <c r="C11" s="8">
        <v>1</v>
      </c>
      <c r="D11" s="4" t="s">
        <v>22</v>
      </c>
      <c r="E11" s="4" t="s">
        <v>31</v>
      </c>
      <c r="F11" s="2">
        <v>1600</v>
      </c>
      <c r="G11" s="2">
        <v>6</v>
      </c>
      <c r="H11" s="2">
        <f t="shared" si="2"/>
        <v>9600</v>
      </c>
      <c r="I11" s="2" t="s">
        <v>18</v>
      </c>
      <c r="J11" s="2">
        <f>F11*G11</f>
        <v>9600</v>
      </c>
      <c r="K11" s="2" t="s">
        <v>18</v>
      </c>
      <c r="L11" s="2"/>
      <c r="M11" s="2" t="s">
        <v>18</v>
      </c>
      <c r="N11" s="2"/>
      <c r="O11" s="2" t="s">
        <v>18</v>
      </c>
    </row>
    <row r="12" spans="1:15" s="1" customFormat="1" x14ac:dyDescent="0.15">
      <c r="A12" s="14" t="s">
        <v>32</v>
      </c>
      <c r="B12" s="4" t="s">
        <v>33</v>
      </c>
      <c r="C12" s="8">
        <v>1</v>
      </c>
      <c r="D12" s="4" t="s">
        <v>34</v>
      </c>
      <c r="E12" s="4" t="s">
        <v>35</v>
      </c>
      <c r="F12" s="9">
        <v>2000</v>
      </c>
      <c r="G12" s="9">
        <v>2</v>
      </c>
      <c r="H12" s="9">
        <f t="shared" si="2"/>
        <v>4000</v>
      </c>
      <c r="I12" s="9" t="s">
        <v>18</v>
      </c>
      <c r="J12" s="9">
        <v>4000</v>
      </c>
      <c r="K12" s="2" t="s">
        <v>18</v>
      </c>
      <c r="L12" s="9"/>
      <c r="M12" s="9" t="s">
        <v>18</v>
      </c>
      <c r="N12" s="9"/>
      <c r="O12" s="2" t="s">
        <v>18</v>
      </c>
    </row>
    <row r="13" spans="1:15" s="1" customFormat="1" x14ac:dyDescent="0.15">
      <c r="A13" s="15"/>
      <c r="B13" s="2" t="s">
        <v>36</v>
      </c>
      <c r="C13" s="2">
        <v>1</v>
      </c>
      <c r="D13" s="4" t="s">
        <v>34</v>
      </c>
      <c r="E13" s="2" t="s">
        <v>37</v>
      </c>
      <c r="F13" s="9"/>
      <c r="G13" s="9"/>
      <c r="H13" s="9"/>
      <c r="I13" s="9"/>
      <c r="J13" s="9"/>
      <c r="K13" s="2" t="s">
        <v>18</v>
      </c>
      <c r="L13" s="9"/>
      <c r="M13" s="9"/>
      <c r="N13" s="9"/>
      <c r="O13" s="2" t="s">
        <v>18</v>
      </c>
    </row>
    <row r="14" spans="1:15" s="1" customFormat="1" x14ac:dyDescent="0.15">
      <c r="A14" s="16" t="s">
        <v>38</v>
      </c>
      <c r="B14" s="10" t="s">
        <v>39</v>
      </c>
      <c r="C14" s="10"/>
      <c r="D14" s="10"/>
      <c r="E14" s="10"/>
      <c r="F14" s="10"/>
      <c r="G14" s="10"/>
      <c r="H14" s="3">
        <f t="shared" ref="H14:K14" si="3">SUM(H4:H13)</f>
        <v>63400</v>
      </c>
      <c r="I14" s="3">
        <f t="shared" si="3"/>
        <v>13800</v>
      </c>
      <c r="J14" s="3">
        <f t="shared" si="3"/>
        <v>62800</v>
      </c>
      <c r="K14" s="3">
        <f t="shared" si="3"/>
        <v>32550</v>
      </c>
      <c r="L14" s="3"/>
      <c r="M14" s="3"/>
      <c r="N14" s="3"/>
      <c r="O14" s="3"/>
    </row>
    <row r="15" spans="1:15" s="1" customFormat="1" x14ac:dyDescent="0.15">
      <c r="A15" s="17"/>
      <c r="B15" s="10" t="s">
        <v>40</v>
      </c>
      <c r="C15" s="10"/>
      <c r="D15" s="10"/>
      <c r="E15" s="10"/>
      <c r="F15" s="10"/>
      <c r="G15" s="10"/>
      <c r="H15" s="9">
        <f>H14+I14+J14+K14</f>
        <v>172550</v>
      </c>
      <c r="I15" s="9"/>
      <c r="J15" s="9"/>
      <c r="K15" s="9"/>
      <c r="L15" s="9"/>
      <c r="M15" s="9"/>
      <c r="N15" s="9"/>
      <c r="O15" s="9"/>
    </row>
  </sheetData>
  <mergeCells count="25">
    <mergeCell ref="J12:J13"/>
    <mergeCell ref="L12:L13"/>
    <mergeCell ref="M12:M13"/>
    <mergeCell ref="N12:N13"/>
    <mergeCell ref="F12:F13"/>
    <mergeCell ref="G2:G3"/>
    <mergeCell ref="G12:G13"/>
    <mergeCell ref="H12:H13"/>
    <mergeCell ref="I12:I13"/>
    <mergeCell ref="A1:O1"/>
    <mergeCell ref="H2:K2"/>
    <mergeCell ref="L2:O2"/>
    <mergeCell ref="B14:G14"/>
    <mergeCell ref="B15:G15"/>
    <mergeCell ref="H15:K15"/>
    <mergeCell ref="L15:O15"/>
    <mergeCell ref="A2:A3"/>
    <mergeCell ref="A4:A9"/>
    <mergeCell ref="A12:A13"/>
    <mergeCell ref="A14:A15"/>
    <mergeCell ref="B2:B3"/>
    <mergeCell ref="C2:C3"/>
    <mergeCell ref="D2:D3"/>
    <mergeCell ref="E2:E3"/>
    <mergeCell ref="F2:F3"/>
  </mergeCells>
  <phoneticPr fontId="7" type="noConversion"/>
  <pageMargins left="0.7" right="0.7" top="0.75" bottom="0.75" header="0.3" footer="0.3"/>
  <pageSetup paperSize="9" scale="80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moss</dc:creator>
  <cp:lastModifiedBy>办公室</cp:lastModifiedBy>
  <cp:lastPrinted>2026-07-08T01:14:40Z</cp:lastPrinted>
  <dcterms:created xsi:type="dcterms:W3CDTF">2006-09-13T11:21:00Z</dcterms:created>
  <dcterms:modified xsi:type="dcterms:W3CDTF">2026-07-08T01:18:43Z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1CBFE3AB73834740B20B8D8F518E1B4B_13</vt:lpwstr>
  </property>
  <property fmtid="{D5CDD505-2E9C-101B-9397-08002B2CF9AE}" pid="4" name="CalculationRule">
    <vt:i4>0</vt:i4>
  </property>
</Properties>
</file>